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300" activeTab="7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K16" i="22"/>
  <c r="J16"/>
  <c r="I16"/>
  <c r="H16"/>
  <c r="L16" s="1"/>
  <c r="G16"/>
  <c r="F16"/>
  <c r="E16"/>
  <c r="D16"/>
  <c r="C16"/>
  <c r="B16"/>
  <c r="L15"/>
  <c r="L14"/>
  <c r="L13"/>
  <c r="L12"/>
  <c r="L11"/>
  <c r="L10"/>
  <c r="L9"/>
  <c r="L8"/>
  <c r="L7"/>
  <c r="L6"/>
  <c r="L5"/>
  <c r="L4"/>
  <c r="E64" i="21" l="1"/>
  <c r="K16" i="32" l="1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L15" i="31"/>
  <c r="L14"/>
  <c r="L13"/>
  <c r="L12"/>
  <c r="L11"/>
  <c r="L10"/>
  <c r="L9"/>
  <c r="L8"/>
  <c r="L7"/>
  <c r="L6"/>
  <c r="L5"/>
  <c r="L4"/>
  <c r="E64" i="32" l="1"/>
  <c r="D64"/>
  <c r="C64"/>
  <c r="B64"/>
  <c r="I49"/>
  <c r="H49"/>
  <c r="G49"/>
  <c r="F49"/>
  <c r="E49"/>
  <c r="D49"/>
  <c r="C49"/>
  <c r="B49"/>
  <c r="F64" i="3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30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26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i="31" l="1"/>
  <c r="L16" i="26"/>
  <c r="F64" i="25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6" l="1"/>
  <c r="E64" i="24" l="1"/>
  <c r="D64"/>
  <c r="C64"/>
  <c r="B64"/>
  <c r="H49"/>
  <c r="G49"/>
  <c r="F49"/>
  <c r="E49"/>
  <c r="D49"/>
  <c r="C49"/>
  <c r="B49"/>
  <c r="J16"/>
  <c r="I16"/>
  <c r="H16"/>
  <c r="F16"/>
  <c r="D16"/>
  <c r="B16"/>
  <c r="K16" l="1"/>
  <c r="F64" i="23" l="1"/>
  <c r="E64"/>
  <c r="D64"/>
  <c r="C64"/>
  <c r="B64"/>
  <c r="I49"/>
  <c r="H49"/>
  <c r="G49"/>
  <c r="F49"/>
  <c r="E49"/>
  <c r="D49"/>
  <c r="C49"/>
  <c r="B49"/>
  <c r="F64" i="22" l="1"/>
  <c r="E64"/>
  <c r="D64"/>
  <c r="C64"/>
  <c r="B64"/>
  <c r="I49"/>
  <c r="H49"/>
  <c r="G49"/>
  <c r="F49"/>
  <c r="E49"/>
  <c r="D49"/>
  <c r="C49"/>
  <c r="B49"/>
  <c r="F64" i="21" l="1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F64" i="20" l="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9"/>
  <c r="L5"/>
  <c r="F64" i="19" l="1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l="1"/>
  <c r="I16" i="1" l="1"/>
  <c r="C64" l="1"/>
  <c r="D64"/>
  <c r="E64"/>
  <c r="F64"/>
  <c r="B64"/>
  <c r="I49" l="1"/>
  <c r="H49"/>
  <c r="G49" l="1"/>
  <c r="F49"/>
  <c r="E49"/>
  <c r="D49"/>
  <c r="C49"/>
  <c r="B49"/>
  <c r="H16"/>
  <c r="J16"/>
  <c r="K16"/>
  <c r="C16"/>
  <c r="D16"/>
  <c r="E16"/>
  <c r="F16"/>
  <c r="G16"/>
  <c r="B16"/>
</calcChain>
</file>

<file path=xl/sharedStrings.xml><?xml version="1.0" encoding="utf-8"?>
<sst xmlns="http://schemas.openxmlformats.org/spreadsheetml/2006/main" count="936" uniqueCount="88">
  <si>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</si>
  <si>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</si>
  <si>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</si>
  <si>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</si>
  <si>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</si>
  <si>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</si>
  <si>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</si>
  <si>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</si>
  <si>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</si>
  <si>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</si>
  <si>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</si>
  <si>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</si>
  <si>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</si>
  <si>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</si>
  <si>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</si>
  <si>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</si>
  <si>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</si>
  <si>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</si>
  <si>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</si>
  <si>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</si>
  <si>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</si>
  <si>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</si>
  <si>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</si>
  <si>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</si>
  <si>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</si>
  <si>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</si>
  <si>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</si>
  <si>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</si>
  <si>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</si>
  <si>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</si>
  <si>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</si>
  <si>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</si>
  <si>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</si>
  <si>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</si>
  <si>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</si>
  <si>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</si>
  <si>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</si>
  <si>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</si>
  <si>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</si>
  <si>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</si>
  <si>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</si>
  <si>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</si>
  <si>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</si>
  <si>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</si>
  <si>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</si>
  <si>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</si>
  <si>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</si>
  <si>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</si>
  <si>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1.289</t>
  </si>
  <si>
    <t>2.153</t>
  </si>
  <si>
    <t>1.336</t>
  </si>
  <si>
    <t>2.264</t>
  </si>
  <si>
    <t>CHAMADOS / ATENDIMENTOS - JANEIRO/2019</t>
  </si>
  <si>
    <t>TIPOS DE ATENDIMENTOS - JANEIRO/2019</t>
  </si>
  <si>
    <t>ATENDIMENTO POR PRIORIDADE - JANEIRO/2019</t>
  </si>
  <si>
    <t>ATENDIMENTO POR PRIORIDADE - FEVEREIRO/2019</t>
  </si>
  <si>
    <t>TIPOS DE ATENDIMENTOS - FEVEREIRO/2019</t>
  </si>
  <si>
    <t>CHAMADOS / ATENDIMENTOS - FEVEREIRO/2019</t>
  </si>
  <si>
    <t>ATENDIMENTO POR PRIORIDADE - MARÇO/2019</t>
  </si>
  <si>
    <t>TIPOS DE ATENDIMENTOS - MARÇO/2019</t>
  </si>
  <si>
    <t>CHAMADOS / ATENDIMENTOS - MARÇO/2019</t>
  </si>
  <si>
    <t>ATENDIMENTO POR PRIORIDADE - ABRIL/2019</t>
  </si>
  <si>
    <t>TIPOS DE ATENDIMENTOS - ABRIL/2019</t>
  </si>
  <si>
    <t>CHAMADOS / ATENDIMENTOS - ABRIL/2019</t>
  </si>
  <si>
    <t>ATENDIMENTO POR PRIORIDADE - MAIO/2019</t>
  </si>
  <si>
    <t>TIPOS DE ATENDIMENTOS - MAIO/2019</t>
  </si>
  <si>
    <t>CHAMADOS / ATENDIMENTOS - MAIO/2019</t>
  </si>
  <si>
    <t>ATENDIMENTO POR PRIORIDADE - JUNHO/2019</t>
  </si>
  <si>
    <t>TIPOS DE ATENDIMENTOS - JUNHO/2019</t>
  </si>
  <si>
    <t>CHAMADOS / ATENDIMENTOS - JUNHO/2019</t>
  </si>
  <si>
    <t>ATENDIMENTO POR PRIORIDADE - JULHO/2019</t>
  </si>
  <si>
    <t>TIPOS DE ATENDIMENTOS - JULHO/2019</t>
  </si>
  <si>
    <t>CHAMADOS / ATENDIMENTOS - JULHO/2019</t>
  </si>
  <si>
    <t>ATENDIMENTO POR PRIORIDADE - AGOSTO/2019</t>
  </si>
  <si>
    <t>TIPOS DE ATENDIMENTOS - AGOSTO/2019</t>
  </si>
  <si>
    <t>CHAMADOS / ATENDIMENTOS - AGOSTO/2019</t>
  </si>
  <si>
    <t>CHAMADOS / ATENDIMENTOS - SETEMBRO/2019</t>
  </si>
  <si>
    <t>TIPOS DE ATENDIMENTOS - SETEMBRO/2019</t>
  </si>
  <si>
    <t>ATENDIMENTO POR PRIORIDADE - SETEMBRO/2019</t>
  </si>
  <si>
    <t>ATENDIMENTO POR PRIORIDADE - OUTUBRO/2019</t>
  </si>
  <si>
    <t>TIPOS DE ATENDIMENTOS - OUTUBRO/2019</t>
  </si>
  <si>
    <t>CHAMADOS / ATENDIMENTOS - OUTUBRO/2019</t>
  </si>
  <si>
    <t>ATENDIMENTO POR PRIORIDADE - NOVEMBRO/2019</t>
  </si>
  <si>
    <t>TIPOS DE ATENDIMENTOS - NOVEMBRO/2019</t>
  </si>
  <si>
    <t>CHAMADOS / ATENDIMENTOS - NOVEMBRO/2019</t>
  </si>
  <si>
    <t>ATENDIMENTO POR PRIORIDADE - DEZEMBRO/2019</t>
  </si>
  <si>
    <t>TIPOS DE ATENDIMENTOS - DEZEMBRO/2019</t>
  </si>
  <si>
    <t>CHAMADOS / ATENDIMENTOS - DEZEMBRO/2019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</si>
</sst>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127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409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121</c:v>
                </c:pt>
                <c:pt idx="9">
                  <c:v>1</c:v>
                </c:pt>
                <c:pt idx="10">
                  <c:v>0</c:v>
                </c:pt>
                <c:pt idx="11">
                  <c:v>33</c:v>
                </c:pt>
                <c:pt idx="12">
                  <c:v>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/>
        <c:axId val="49499136"/>
        <c:axId val="49509120"/>
      </c:barChart>
      <c:catAx>
        <c:axId val="49499136"/>
        <c:scaling>
          <c:orientation val="minMax"/>
        </c:scaling>
        <c:axPos val="b"/>
        <c:numFmt formatCode="General" sourceLinked="0"/>
        <c:tickLblPos val="nextTo"/>
        <c:crossAx val="49509120"/>
        <c:crosses val="autoZero"/>
        <c:auto val="1"/>
        <c:lblAlgn val="ctr"/>
        <c:lblOffset val="100"/>
      </c:catAx>
      <c:valAx>
        <c:axId val="49509120"/>
        <c:scaling>
          <c:orientation val="minMax"/>
        </c:scaling>
        <c:axPos val="l"/>
        <c:majorGridlines/>
        <c:numFmt formatCode="General" sourceLinked="1"/>
        <c:tickLblPos val="nextTo"/>
        <c:crossAx val="494991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0</c:v>
                </c:pt>
                <c:pt idx="1">
                  <c:v>116</c:v>
                </c:pt>
                <c:pt idx="2">
                  <c:v>281</c:v>
                </c:pt>
                <c:pt idx="3">
                  <c:v>234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/>
        <c:axId val="50819456"/>
        <c:axId val="50820992"/>
      </c:barChart>
      <c:catAx>
        <c:axId val="50819456"/>
        <c:scaling>
          <c:orientation val="minMax"/>
        </c:scaling>
        <c:axPos val="b"/>
        <c:numFmt formatCode="General" sourceLinked="0"/>
        <c:tickLblPos val="nextTo"/>
        <c:crossAx val="50820992"/>
        <c:crosses val="autoZero"/>
        <c:auto val="1"/>
        <c:lblAlgn val="ctr"/>
        <c:lblOffset val="100"/>
      </c:catAx>
      <c:valAx>
        <c:axId val="50820992"/>
        <c:scaling>
          <c:orientation val="minMax"/>
        </c:scaling>
        <c:axPos val="l"/>
        <c:majorGridlines/>
        <c:numFmt formatCode="General" sourceLinked="1"/>
        <c:tickLblPos val="nextTo"/>
        <c:crossAx val="5081945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0">
                  <c:v>132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0">
                  <c:v>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90</c:v>
                </c:pt>
                <c:pt idx="8">
                  <c:v>151</c:v>
                </c:pt>
                <c:pt idx="9">
                  <c:v>2</c:v>
                </c:pt>
                <c:pt idx="10">
                  <c:v>0</c:v>
                </c:pt>
                <c:pt idx="11">
                  <c:v>35</c:v>
                </c:pt>
                <c:pt idx="12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/>
        <c:axId val="50904064"/>
        <c:axId val="50598656"/>
      </c:barChart>
      <c:catAx>
        <c:axId val="50904064"/>
        <c:scaling>
          <c:orientation val="minMax"/>
        </c:scaling>
        <c:axPos val="b"/>
        <c:numFmt formatCode="General" sourceLinked="0"/>
        <c:tickLblPos val="nextTo"/>
        <c:crossAx val="50598656"/>
        <c:crosses val="autoZero"/>
        <c:auto val="1"/>
        <c:lblAlgn val="ctr"/>
        <c:lblOffset val="100"/>
      </c:catAx>
      <c:valAx>
        <c:axId val="50598656"/>
        <c:scaling>
          <c:orientation val="minMax"/>
        </c:scaling>
        <c:axPos val="l"/>
        <c:majorGridlines/>
        <c:numFmt formatCode="General" sourceLinked="1"/>
        <c:tickLblPos val="nextTo"/>
        <c:crossAx val="509040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2</c:v>
                </c:pt>
                <c:pt idx="1">
                  <c:v>58</c:v>
                </c:pt>
                <c:pt idx="2">
                  <c:v>395</c:v>
                </c:pt>
                <c:pt idx="3">
                  <c:v>288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/>
        <c:axId val="50642304"/>
        <c:axId val="50648192"/>
      </c:barChart>
      <c:catAx>
        <c:axId val="50642304"/>
        <c:scaling>
          <c:orientation val="minMax"/>
        </c:scaling>
        <c:axPos val="b"/>
        <c:numFmt formatCode="General" sourceLinked="0"/>
        <c:tickLblPos val="nextTo"/>
        <c:crossAx val="50648192"/>
        <c:crosses val="autoZero"/>
        <c:auto val="1"/>
        <c:lblAlgn val="ctr"/>
        <c:lblOffset val="100"/>
      </c:catAx>
      <c:valAx>
        <c:axId val="50648192"/>
        <c:scaling>
          <c:orientation val="minMax"/>
        </c:scaling>
        <c:axPos val="l"/>
        <c:majorGridlines/>
        <c:numFmt formatCode="General" sourceLinked="1"/>
        <c:tickLblPos val="nextTo"/>
        <c:crossAx val="5064230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0">
                  <c:v>157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18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11</c:v>
                </c:pt>
                <c:pt idx="12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0">
                  <c:v>387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67</c:v>
                </c:pt>
                <c:pt idx="8">
                  <c:v>142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/>
        <c:axId val="50977024"/>
        <c:axId val="50987008"/>
      </c:barChart>
      <c:catAx>
        <c:axId val="50977024"/>
        <c:scaling>
          <c:orientation val="minMax"/>
        </c:scaling>
        <c:axPos val="b"/>
        <c:numFmt formatCode="General" sourceLinked="0"/>
        <c:tickLblPos val="nextTo"/>
        <c:crossAx val="50987008"/>
        <c:crosses val="autoZero"/>
        <c:auto val="1"/>
        <c:lblAlgn val="ctr"/>
        <c:lblOffset val="100"/>
      </c:catAx>
      <c:valAx>
        <c:axId val="50987008"/>
        <c:scaling>
          <c:orientation val="minMax"/>
        </c:scaling>
        <c:axPos val="l"/>
        <c:majorGridlines/>
        <c:numFmt formatCode="General" sourceLinked="1"/>
        <c:tickLblPos val="nextTo"/>
        <c:crossAx val="50977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JULHO/2019</a:t>
            </a:r>
            <a:endParaRPr lang="en-US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265</c:v>
                </c:pt>
                <c:pt idx="1">
                  <c:v>300</c:v>
                </c:pt>
                <c:pt idx="2">
                  <c:v>544</c:v>
                </c:pt>
                <c:pt idx="3">
                  <c:v>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/>
        <c:axId val="51034752"/>
        <c:axId val="51048832"/>
      </c:barChart>
      <c:catAx>
        <c:axId val="51034752"/>
        <c:scaling>
          <c:orientation val="minMax"/>
        </c:scaling>
        <c:axPos val="b"/>
        <c:numFmt formatCode="General" sourceLinked="0"/>
        <c:tickLblPos val="nextTo"/>
        <c:crossAx val="51048832"/>
        <c:crosses val="autoZero"/>
        <c:auto val="1"/>
        <c:lblAlgn val="ctr"/>
        <c:lblOffset val="100"/>
      </c:catAx>
      <c:valAx>
        <c:axId val="51048832"/>
        <c:scaling>
          <c:orientation val="minMax"/>
        </c:scaling>
        <c:axPos val="l"/>
        <c:majorGridlines/>
        <c:numFmt formatCode="General" sourceLinked="1"/>
        <c:tickLblPos val="nextTo"/>
        <c:crossAx val="51034752"/>
        <c:crosses val="autoZero"/>
        <c:crossBetween val="between"/>
        <c:majorUnit val="100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/>
        <c:axId val="51111424"/>
        <c:axId val="51112960"/>
      </c:barChart>
      <c:catAx>
        <c:axId val="51111424"/>
        <c:scaling>
          <c:orientation val="minMax"/>
        </c:scaling>
        <c:axPos val="b"/>
        <c:numFmt formatCode="General" sourceLinked="0"/>
        <c:tickLblPos val="nextTo"/>
        <c:crossAx val="51112960"/>
        <c:crosses val="autoZero"/>
        <c:auto val="1"/>
        <c:lblAlgn val="ctr"/>
        <c:lblOffset val="100"/>
      </c:catAx>
      <c:valAx>
        <c:axId val="51112960"/>
        <c:scaling>
          <c:orientation val="minMax"/>
        </c:scaling>
        <c:axPos val="l"/>
        <c:majorGridlines/>
        <c:numFmt formatCode="General" sourceLinked="1"/>
        <c:tickLblPos val="nextTo"/>
        <c:crossAx val="511114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AGOSTO/2019</a:t>
            </a:r>
            <a:endParaRPr lang="en-US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/>
        <c:axId val="51152768"/>
        <c:axId val="51154304"/>
      </c:barChart>
      <c:catAx>
        <c:axId val="51152768"/>
        <c:scaling>
          <c:orientation val="minMax"/>
        </c:scaling>
        <c:axPos val="b"/>
        <c:numFmt formatCode="General" sourceLinked="0"/>
        <c:tickLblPos val="nextTo"/>
        <c:crossAx val="51154304"/>
        <c:crosses val="autoZero"/>
        <c:auto val="1"/>
        <c:lblAlgn val="ctr"/>
        <c:lblOffset val="100"/>
      </c:catAx>
      <c:valAx>
        <c:axId val="51154304"/>
        <c:scaling>
          <c:orientation val="minMax"/>
        </c:scaling>
        <c:axPos val="l"/>
        <c:majorGridlines/>
        <c:numFmt formatCode="General" sourceLinked="1"/>
        <c:tickLblPos val="nextTo"/>
        <c:crossAx val="51152768"/>
        <c:crosses val="autoZero"/>
        <c:crossBetween val="between"/>
        <c:majorUnit val="100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/>
        <c:axId val="51396992"/>
        <c:axId val="51398528"/>
      </c:barChart>
      <c:catAx>
        <c:axId val="51396992"/>
        <c:scaling>
          <c:orientation val="minMax"/>
        </c:scaling>
        <c:axPos val="b"/>
        <c:numFmt formatCode="General" sourceLinked="0"/>
        <c:tickLblPos val="nextTo"/>
        <c:crossAx val="51398528"/>
        <c:crosses val="autoZero"/>
        <c:auto val="1"/>
        <c:lblAlgn val="ctr"/>
        <c:lblOffset val="100"/>
      </c:catAx>
      <c:valAx>
        <c:axId val="51398528"/>
        <c:scaling>
          <c:orientation val="minMax"/>
        </c:scaling>
        <c:axPos val="l"/>
        <c:majorGridlines/>
        <c:numFmt formatCode="General" sourceLinked="1"/>
        <c:tickLblPos val="nextTo"/>
        <c:crossAx val="51396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/>
        <c:axId val="50471680"/>
        <c:axId val="50473216"/>
      </c:barChart>
      <c:catAx>
        <c:axId val="50471680"/>
        <c:scaling>
          <c:orientation val="minMax"/>
        </c:scaling>
        <c:axPos val="b"/>
        <c:numFmt formatCode="General" sourceLinked="0"/>
        <c:tickLblPos val="nextTo"/>
        <c:crossAx val="50473216"/>
        <c:crosses val="autoZero"/>
        <c:auto val="1"/>
        <c:lblAlgn val="ctr"/>
        <c:lblOffset val="100"/>
      </c:catAx>
      <c:valAx>
        <c:axId val="50473216"/>
        <c:scaling>
          <c:orientation val="minMax"/>
        </c:scaling>
        <c:axPos val="l"/>
        <c:majorGridlines/>
        <c:numFmt formatCode="General" sourceLinked="1"/>
        <c:tickLblPos val="nextTo"/>
        <c:crossAx val="5047168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/>
        <c:axId val="51461120"/>
        <c:axId val="51462912"/>
      </c:barChart>
      <c:catAx>
        <c:axId val="51461120"/>
        <c:scaling>
          <c:orientation val="minMax"/>
        </c:scaling>
        <c:axPos val="b"/>
        <c:numFmt formatCode="General" sourceLinked="0"/>
        <c:tickLblPos val="nextTo"/>
        <c:crossAx val="51462912"/>
        <c:crosses val="autoZero"/>
        <c:auto val="1"/>
        <c:lblAlgn val="ctr"/>
        <c:lblOffset val="100"/>
      </c:catAx>
      <c:valAx>
        <c:axId val="51462912"/>
        <c:scaling>
          <c:orientation val="minMax"/>
        </c:scaling>
        <c:axPos val="l"/>
        <c:majorGridlines/>
        <c:numFmt formatCode="General" sourceLinked="1"/>
        <c:tickLblPos val="nextTo"/>
        <c:crossAx val="514611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260</c:v>
                </c:pt>
                <c:pt idx="1">
                  <c:v>313</c:v>
                </c:pt>
                <c:pt idx="2">
                  <c:v>683</c:v>
                </c:pt>
                <c:pt idx="3">
                  <c:v>581</c:v>
                </c:pt>
                <c:pt idx="4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/>
        <c:axId val="50113920"/>
        <c:axId val="50123904"/>
      </c:barChart>
      <c:catAx>
        <c:axId val="50113920"/>
        <c:scaling>
          <c:orientation val="minMax"/>
        </c:scaling>
        <c:axPos val="b"/>
        <c:numFmt formatCode="General" sourceLinked="0"/>
        <c:tickLblPos val="nextTo"/>
        <c:crossAx val="50123904"/>
        <c:crosses val="autoZero"/>
        <c:auto val="1"/>
        <c:lblAlgn val="ctr"/>
        <c:lblOffset val="100"/>
      </c:catAx>
      <c:valAx>
        <c:axId val="50123904"/>
        <c:scaling>
          <c:orientation val="minMax"/>
        </c:scaling>
        <c:axPos val="l"/>
        <c:majorGridlines/>
        <c:numFmt formatCode="General" sourceLinked="1"/>
        <c:tickLblPos val="nextTo"/>
        <c:crossAx val="5011392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/>
        <c:axId val="51518848"/>
        <c:axId val="51524736"/>
      </c:barChart>
      <c:catAx>
        <c:axId val="51518848"/>
        <c:scaling>
          <c:orientation val="minMax"/>
        </c:scaling>
        <c:axPos val="b"/>
        <c:numFmt formatCode="General" sourceLinked="0"/>
        <c:tickLblPos val="nextTo"/>
        <c:crossAx val="51524736"/>
        <c:crosses val="autoZero"/>
        <c:auto val="1"/>
        <c:lblAlgn val="ctr"/>
        <c:lblOffset val="100"/>
      </c:catAx>
      <c:valAx>
        <c:axId val="51524736"/>
        <c:scaling>
          <c:orientation val="minMax"/>
        </c:scaling>
        <c:axPos val="l"/>
        <c:majorGridlines/>
        <c:numFmt formatCode="General" sourceLinked="1"/>
        <c:tickLblPos val="nextTo"/>
        <c:crossAx val="5151884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/>
        <c:axId val="51754880"/>
        <c:axId val="51756416"/>
      </c:barChart>
      <c:catAx>
        <c:axId val="51754880"/>
        <c:scaling>
          <c:orientation val="minMax"/>
        </c:scaling>
        <c:axPos val="b"/>
        <c:numFmt formatCode="General" sourceLinked="0"/>
        <c:tickLblPos val="nextTo"/>
        <c:crossAx val="51756416"/>
        <c:crosses val="autoZero"/>
        <c:auto val="1"/>
        <c:lblAlgn val="ctr"/>
        <c:lblOffset val="100"/>
      </c:catAx>
      <c:valAx>
        <c:axId val="51756416"/>
        <c:scaling>
          <c:orientation val="minMax"/>
        </c:scaling>
        <c:axPos val="l"/>
        <c:majorGridlines/>
        <c:numFmt formatCode="General" sourceLinked="1"/>
        <c:tickLblPos val="nextTo"/>
        <c:crossAx val="517548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/>
        <c:axId val="51804416"/>
        <c:axId val="51814400"/>
      </c:barChart>
      <c:catAx>
        <c:axId val="51804416"/>
        <c:scaling>
          <c:orientation val="minMax"/>
        </c:scaling>
        <c:axPos val="b"/>
        <c:numFmt formatCode="General" sourceLinked="0"/>
        <c:tickLblPos val="nextTo"/>
        <c:crossAx val="51814400"/>
        <c:crosses val="autoZero"/>
        <c:auto val="1"/>
        <c:lblAlgn val="ctr"/>
        <c:lblOffset val="100"/>
      </c:catAx>
      <c:valAx>
        <c:axId val="51814400"/>
        <c:scaling>
          <c:orientation val="minMax"/>
        </c:scaling>
        <c:axPos val="l"/>
        <c:majorGridlines/>
        <c:numFmt formatCode="General" sourceLinked="1"/>
        <c:tickLblPos val="nextTo"/>
        <c:crossAx val="5180441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/>
        <c:axId val="51675904"/>
        <c:axId val="51677440"/>
      </c:barChart>
      <c:catAx>
        <c:axId val="51675904"/>
        <c:scaling>
          <c:orientation val="minMax"/>
        </c:scaling>
        <c:axPos val="b"/>
        <c:numFmt formatCode="General" sourceLinked="0"/>
        <c:tickLblPos val="nextTo"/>
        <c:crossAx val="51677440"/>
        <c:crosses val="autoZero"/>
        <c:auto val="1"/>
        <c:lblAlgn val="ctr"/>
        <c:lblOffset val="100"/>
      </c:catAx>
      <c:valAx>
        <c:axId val="51677440"/>
        <c:scaling>
          <c:orientation val="minMax"/>
        </c:scaling>
        <c:axPos val="l"/>
        <c:majorGridlines/>
        <c:numFmt formatCode="General" sourceLinked="1"/>
        <c:tickLblPos val="nextTo"/>
        <c:crossAx val="516759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/>
        <c:axId val="68772992"/>
        <c:axId val="68774528"/>
      </c:barChart>
      <c:catAx>
        <c:axId val="68772992"/>
        <c:scaling>
          <c:orientation val="minMax"/>
        </c:scaling>
        <c:axPos val="b"/>
        <c:numFmt formatCode="General" sourceLinked="0"/>
        <c:tickLblPos val="nextTo"/>
        <c:crossAx val="68774528"/>
        <c:crosses val="autoZero"/>
        <c:auto val="1"/>
        <c:lblAlgn val="ctr"/>
        <c:lblOffset val="100"/>
      </c:catAx>
      <c:valAx>
        <c:axId val="68774528"/>
        <c:scaling>
          <c:orientation val="minMax"/>
        </c:scaling>
        <c:axPos val="l"/>
        <c:majorGridlines/>
        <c:numFmt formatCode="General" sourceLinked="1"/>
        <c:tickLblPos val="nextTo"/>
        <c:crossAx val="6877299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101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/>
        <c:axId val="49584384"/>
        <c:axId val="49598464"/>
      </c:barChart>
      <c:catAx>
        <c:axId val="49584384"/>
        <c:scaling>
          <c:orientation val="minMax"/>
        </c:scaling>
        <c:axPos val="b"/>
        <c:numFmt formatCode="General" sourceLinked="0"/>
        <c:tickLblPos val="nextTo"/>
        <c:crossAx val="49598464"/>
        <c:crosses val="autoZero"/>
        <c:auto val="1"/>
        <c:lblAlgn val="ctr"/>
        <c:lblOffset val="100"/>
      </c:catAx>
      <c:valAx>
        <c:axId val="49598464"/>
        <c:scaling>
          <c:orientation val="minMax"/>
        </c:scaling>
        <c:axPos val="l"/>
        <c:majorGridlines/>
        <c:numFmt formatCode="General" sourceLinked="1"/>
        <c:tickLblPos val="nextTo"/>
        <c:crossAx val="495843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159</c:v>
                </c:pt>
                <c:pt idx="1">
                  <c:v>302</c:v>
                </c:pt>
                <c:pt idx="2">
                  <c:v>580</c:v>
                </c:pt>
                <c:pt idx="3">
                  <c:v>458</c:v>
                </c:pt>
                <c:pt idx="4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/>
        <c:axId val="50236032"/>
        <c:axId val="50250112"/>
      </c:barChart>
      <c:catAx>
        <c:axId val="50236032"/>
        <c:scaling>
          <c:orientation val="minMax"/>
        </c:scaling>
        <c:axPos val="b"/>
        <c:numFmt formatCode="General" sourceLinked="0"/>
        <c:tickLblPos val="nextTo"/>
        <c:crossAx val="50250112"/>
        <c:crosses val="autoZero"/>
        <c:auto val="1"/>
        <c:lblAlgn val="ctr"/>
        <c:lblOffset val="100"/>
      </c:catAx>
      <c:valAx>
        <c:axId val="50250112"/>
        <c:scaling>
          <c:orientation val="minMax"/>
        </c:scaling>
        <c:axPos val="l"/>
        <c:majorGridlines/>
        <c:numFmt formatCode="General" sourceLinked="1"/>
        <c:tickLblPos val="nextTo"/>
        <c:crossAx val="5023603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123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11</c:v>
                </c:pt>
                <c:pt idx="12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374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88</c:v>
                </c:pt>
                <c:pt idx="8">
                  <c:v>155</c:v>
                </c:pt>
                <c:pt idx="9">
                  <c:v>0</c:v>
                </c:pt>
                <c:pt idx="10">
                  <c:v>3</c:v>
                </c:pt>
                <c:pt idx="11">
                  <c:v>14</c:v>
                </c:pt>
                <c:pt idx="12">
                  <c:v>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/>
        <c:axId val="50136576"/>
        <c:axId val="50138112"/>
      </c:barChart>
      <c:catAx>
        <c:axId val="50136576"/>
        <c:scaling>
          <c:orientation val="minMax"/>
        </c:scaling>
        <c:axPos val="b"/>
        <c:numFmt formatCode="General" sourceLinked="0"/>
        <c:tickLblPos val="nextTo"/>
        <c:crossAx val="50138112"/>
        <c:crosses val="autoZero"/>
        <c:auto val="1"/>
        <c:lblAlgn val="ctr"/>
        <c:lblOffset val="100"/>
      </c:catAx>
      <c:valAx>
        <c:axId val="50138112"/>
        <c:scaling>
          <c:orientation val="minMax"/>
        </c:scaling>
        <c:axPos val="l"/>
        <c:majorGridlines/>
        <c:numFmt formatCode="General" sourceLinked="1"/>
        <c:tickLblPos val="nextTo"/>
        <c:crossAx val="501365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274</c:v>
                </c:pt>
                <c:pt idx="1">
                  <c:v>322</c:v>
                </c:pt>
                <c:pt idx="2">
                  <c:v>659</c:v>
                </c:pt>
                <c:pt idx="3">
                  <c:v>569</c:v>
                </c:pt>
                <c:pt idx="4">
                  <c:v>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/>
        <c:axId val="50415488"/>
        <c:axId val="50417024"/>
      </c:barChart>
      <c:catAx>
        <c:axId val="50415488"/>
        <c:scaling>
          <c:orientation val="minMax"/>
        </c:scaling>
        <c:axPos val="b"/>
        <c:numFmt formatCode="General" sourceLinked="0"/>
        <c:tickLblPos val="nextTo"/>
        <c:crossAx val="50417024"/>
        <c:crosses val="autoZero"/>
        <c:auto val="1"/>
        <c:lblAlgn val="ctr"/>
        <c:lblOffset val="100"/>
      </c:catAx>
      <c:valAx>
        <c:axId val="50417024"/>
        <c:scaling>
          <c:orientation val="minMax"/>
        </c:scaling>
        <c:axPos val="l"/>
        <c:majorGridlines/>
        <c:numFmt formatCode="General" sourceLinked="1"/>
        <c:tickLblPos val="nextTo"/>
        <c:crossAx val="5041548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182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442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85</c:v>
                </c:pt>
                <c:pt idx="8">
                  <c:v>186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/>
        <c:axId val="50537216"/>
        <c:axId val="50538752"/>
      </c:barChart>
      <c:catAx>
        <c:axId val="50537216"/>
        <c:scaling>
          <c:orientation val="minMax"/>
        </c:scaling>
        <c:axPos val="b"/>
        <c:numFmt formatCode="General" sourceLinked="0"/>
        <c:tickLblPos val="nextTo"/>
        <c:crossAx val="50538752"/>
        <c:crosses val="autoZero"/>
        <c:auto val="1"/>
        <c:lblAlgn val="ctr"/>
        <c:lblOffset val="100"/>
      </c:catAx>
      <c:valAx>
        <c:axId val="50538752"/>
        <c:scaling>
          <c:orientation val="minMax"/>
        </c:scaling>
        <c:axPos val="l"/>
        <c:majorGridlines/>
        <c:numFmt formatCode="General" sourceLinked="1"/>
        <c:tickLblPos val="nextTo"/>
        <c:crossAx val="505372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296</c:v>
                </c:pt>
                <c:pt idx="1">
                  <c:v>337</c:v>
                </c:pt>
                <c:pt idx="2">
                  <c:v>781</c:v>
                </c:pt>
                <c:pt idx="3">
                  <c:v>664</c:v>
                </c:pt>
                <c:pt idx="4">
                  <c:v>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/>
        <c:axId val="50582656"/>
        <c:axId val="50584192"/>
      </c:barChart>
      <c:catAx>
        <c:axId val="50582656"/>
        <c:scaling>
          <c:orientation val="minMax"/>
        </c:scaling>
        <c:axPos val="b"/>
        <c:numFmt formatCode="General" sourceLinked="0"/>
        <c:tickLblPos val="nextTo"/>
        <c:crossAx val="50584192"/>
        <c:crosses val="autoZero"/>
        <c:auto val="1"/>
        <c:lblAlgn val="ctr"/>
        <c:lblOffset val="100"/>
      </c:catAx>
      <c:valAx>
        <c:axId val="50584192"/>
        <c:scaling>
          <c:orientation val="minMax"/>
        </c:scaling>
        <c:axPos val="l"/>
        <c:majorGridlines/>
        <c:numFmt formatCode="General" sourceLinked="1"/>
        <c:tickLblPos val="nextTo"/>
        <c:crossAx val="5058265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6"/>
          <c:w val="0.88521602411709388"/>
          <c:h val="0.68893745217041413"/>
        </c:manualLayout>
      </c:layout>
      <c:barChart>
        <c:barDir val="col"/>
        <c:grouping val="clustered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161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102</c:v>
                </c:pt>
                <c:pt idx="9">
                  <c:v>3</c:v>
                </c:pt>
                <c:pt idx="10">
                  <c:v>0</c:v>
                </c:pt>
                <c:pt idx="11">
                  <c:v>32</c:v>
                </c:pt>
                <c:pt idx="12">
                  <c:v>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/>
        <c:axId val="50688000"/>
        <c:axId val="50689536"/>
      </c:barChart>
      <c:catAx>
        <c:axId val="50688000"/>
        <c:scaling>
          <c:orientation val="minMax"/>
        </c:scaling>
        <c:axPos val="b"/>
        <c:numFmt formatCode="General" sourceLinked="0"/>
        <c:tickLblPos val="nextTo"/>
        <c:crossAx val="50689536"/>
        <c:crosses val="autoZero"/>
        <c:auto val="1"/>
        <c:lblAlgn val="ctr"/>
        <c:lblOffset val="100"/>
      </c:catAx>
      <c:valAx>
        <c:axId val="50689536"/>
        <c:scaling>
          <c:orientation val="minMax"/>
        </c:scaling>
        <c:axPos val="l"/>
        <c:majorGridlines/>
        <c:numFmt formatCode="General" sourceLinked="1"/>
        <c:tickLblPos val="nextTo"/>
        <c:crossAx val="50688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JUNHO/2019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JULHO/2019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DA/Downloads/Users/Lenovo/AppData/Local/Microsoft/Windows/INetCache/Content.Outlook/3IT65SGU/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85" zoomScaleNormal="85" zoomScaleSheetLayoutView="100" workbookViewId="0">
      <selection activeCell="I39" sqref="I39"/>
    </sheetView>
  </sheetViews>
  <sheetFormatPr defaultRowHeight="1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0" zoomScaleSheetLayoutView="90" workbookViewId="0">
      <selection activeCell="B52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6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v>936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2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64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18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16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205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424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4</v>
      </c>
      <c r="M13" s="196" t="s">
        <v>44</v>
      </c>
      <c r="N13" s="197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82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77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75"/>
      <c r="L37" s="76"/>
    </row>
    <row r="38" spans="1:14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34"/>
      <c r="L38" s="35"/>
    </row>
    <row r="39" spans="1:14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34"/>
      <c r="L39" s="35"/>
    </row>
    <row r="40" spans="1:14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34"/>
      <c r="L40" s="35"/>
    </row>
    <row r="41" spans="1:14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34"/>
      <c r="L41" s="35"/>
    </row>
    <row r="42" spans="1:14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34"/>
      <c r="L42" s="35"/>
    </row>
    <row r="43" spans="1:14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34"/>
      <c r="L43" s="35"/>
    </row>
    <row r="44" spans="1:14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34"/>
      <c r="K44" s="34"/>
      <c r="L44" s="35"/>
    </row>
    <row r="45" spans="1:14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34"/>
      <c r="K45" s="34"/>
      <c r="L45" s="35"/>
    </row>
    <row r="46" spans="1:14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34"/>
      <c r="K46" s="34"/>
      <c r="L46" s="35"/>
      <c r="M46" s="39"/>
    </row>
    <row r="47" spans="1:14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34"/>
      <c r="K47" s="34"/>
      <c r="L47" s="35"/>
    </row>
    <row r="48" spans="1:14" ht="15.75" thickBot="1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36"/>
      <c r="K48" s="36"/>
      <c r="L48" s="37"/>
    </row>
    <row r="49" spans="1:14" ht="15.75" thickBot="1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84"/>
      <c r="N49" s="185"/>
    </row>
    <row r="50" spans="1:14" ht="21.75" thickBot="1">
      <c r="A50" s="186" t="s">
        <v>78</v>
      </c>
      <c r="B50" s="187"/>
      <c r="C50" s="187"/>
      <c r="D50" s="187"/>
      <c r="E50" s="187"/>
      <c r="F50" s="188"/>
      <c r="G50" s="50"/>
      <c r="H50" s="121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1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1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1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1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1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1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1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1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1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1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1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1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1"/>
    </row>
    <row r="64" spans="1:14" ht="15.75" thickBot="1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21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1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1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1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1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1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1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1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1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1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1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1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1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1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0" zoomScaleSheetLayoutView="90" workbookViewId="0">
      <selection activeCell="B52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6" t="s">
        <v>81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 t="s">
        <v>50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3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64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2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12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22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253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505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6</v>
      </c>
      <c r="M13" s="196" t="s">
        <v>44</v>
      </c>
      <c r="N13" s="197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2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59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8" t="s">
        <v>51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80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83"/>
      <c r="L37" s="93"/>
    </row>
    <row r="38" spans="1:14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84"/>
      <c r="L38" s="94"/>
    </row>
    <row r="39" spans="1:14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84"/>
      <c r="L39" s="94"/>
    </row>
    <row r="40" spans="1:14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84"/>
      <c r="L40" s="94"/>
    </row>
    <row r="41" spans="1:14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84"/>
      <c r="L41" s="94"/>
    </row>
    <row r="42" spans="1:14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84"/>
      <c r="L42" s="94"/>
    </row>
    <row r="43" spans="1:14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84"/>
      <c r="L43" s="94"/>
    </row>
    <row r="44" spans="1:14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84"/>
      <c r="K44" s="84"/>
      <c r="L44" s="94"/>
    </row>
    <row r="45" spans="1:14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84"/>
      <c r="K45" s="84"/>
      <c r="L45" s="94"/>
    </row>
    <row r="46" spans="1:14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84"/>
      <c r="K46" s="84"/>
      <c r="L46" s="94"/>
      <c r="M46" s="39"/>
    </row>
    <row r="47" spans="1:14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84"/>
      <c r="K47" s="84"/>
      <c r="L47" s="94"/>
    </row>
    <row r="48" spans="1:14" ht="15.75" thickBot="1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95"/>
      <c r="K48" s="95"/>
      <c r="L48" s="96"/>
    </row>
    <row r="49" spans="1:14" ht="15.75" thickBot="1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84"/>
      <c r="N49" s="185"/>
    </row>
    <row r="50" spans="1:14" ht="21.75" thickBot="1">
      <c r="A50" s="186" t="s">
        <v>79</v>
      </c>
      <c r="B50" s="187"/>
      <c r="C50" s="187"/>
      <c r="D50" s="187"/>
      <c r="E50" s="187"/>
      <c r="F50" s="188"/>
      <c r="G50" s="50"/>
      <c r="H50" s="12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2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37" zoomScaleSheetLayoutView="90" workbookViewId="0">
      <selection activeCell="B52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6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86"/>
      <c r="J8" s="86"/>
      <c r="K8" s="87"/>
      <c r="L8" s="88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86"/>
      <c r="J9" s="86"/>
      <c r="K9" s="87"/>
      <c r="L9" s="88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86"/>
      <c r="J10" s="86"/>
      <c r="K10" s="87"/>
      <c r="L10" s="88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86"/>
      <c r="J11" s="86"/>
      <c r="K11" s="87"/>
      <c r="L11" s="88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86"/>
      <c r="J12" s="86"/>
      <c r="K12" s="87"/>
      <c r="L12" s="88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86"/>
      <c r="J13" s="86"/>
      <c r="K13" s="87"/>
      <c r="L13" s="88">
        <f t="shared" si="0"/>
        <v>0</v>
      </c>
      <c r="M13" s="196" t="s">
        <v>44</v>
      </c>
      <c r="N13" s="197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86"/>
      <c r="J14" s="86"/>
      <c r="K14" s="87"/>
      <c r="L14" s="88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89"/>
      <c r="J15" s="89"/>
      <c r="K15" s="90"/>
      <c r="L15" s="91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83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83"/>
      <c r="K37" s="83"/>
      <c r="L37" s="93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84"/>
      <c r="K38" s="84"/>
      <c r="L38" s="94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84"/>
      <c r="K39" s="84"/>
      <c r="L39" s="94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84"/>
      <c r="K40" s="84"/>
      <c r="L40" s="94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86"/>
      <c r="J41" s="84"/>
      <c r="K41" s="84"/>
      <c r="L41" s="94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86"/>
      <c r="J42" s="84"/>
      <c r="K42" s="84"/>
      <c r="L42" s="94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86"/>
      <c r="J43" s="84"/>
      <c r="K43" s="84"/>
      <c r="L43" s="94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86"/>
      <c r="J44" s="84"/>
      <c r="K44" s="84"/>
      <c r="L44" s="94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86"/>
      <c r="J45" s="84"/>
      <c r="K45" s="84"/>
      <c r="L45" s="94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86"/>
      <c r="J46" s="84"/>
      <c r="K46" s="84"/>
      <c r="L46" s="94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86"/>
      <c r="J47" s="84"/>
      <c r="K47" s="84"/>
      <c r="L47" s="94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89"/>
      <c r="J48" s="95"/>
      <c r="K48" s="95"/>
      <c r="L48" s="96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84"/>
      <c r="N49" s="185"/>
    </row>
    <row r="50" spans="1:14" ht="21.75" thickBot="1">
      <c r="A50" s="186" t="s">
        <v>82</v>
      </c>
      <c r="B50" s="187"/>
      <c r="C50" s="187"/>
      <c r="D50" s="187"/>
      <c r="E50" s="187"/>
      <c r="F50" s="188"/>
      <c r="G50" s="50"/>
      <c r="H50" s="12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>
      <c r="A52" s="42" t="s">
        <v>1</v>
      </c>
      <c r="B52" s="66"/>
      <c r="C52" s="67"/>
      <c r="D52" s="85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2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0" zoomScaleSheetLayoutView="90" workbookViewId="0">
      <selection activeCell="B52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6" t="s">
        <v>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96" t="s">
        <v>44</v>
      </c>
      <c r="N13" s="197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86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75"/>
      <c r="K37" s="75"/>
      <c r="L37" s="76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34"/>
      <c r="K38" s="34"/>
      <c r="L38" s="35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34"/>
      <c r="K39" s="34"/>
      <c r="L39" s="35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34"/>
      <c r="K40" s="34"/>
      <c r="L40" s="35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1"/>
      <c r="J41" s="34"/>
      <c r="K41" s="34"/>
      <c r="L41" s="35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1"/>
      <c r="J42" s="34"/>
      <c r="K42" s="34"/>
      <c r="L42" s="35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1"/>
      <c r="J43" s="34"/>
      <c r="K43" s="34"/>
      <c r="L43" s="35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1"/>
      <c r="J44" s="34"/>
      <c r="K44" s="34"/>
      <c r="L44" s="35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1"/>
      <c r="J45" s="34"/>
      <c r="K45" s="34"/>
      <c r="L45" s="35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1"/>
      <c r="J46" s="34"/>
      <c r="K46" s="34"/>
      <c r="L46" s="35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1"/>
      <c r="J47" s="34"/>
      <c r="K47" s="34"/>
      <c r="L47" s="35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2"/>
      <c r="J48" s="36"/>
      <c r="K48" s="36"/>
      <c r="L48" s="37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84"/>
      <c r="N49" s="185"/>
    </row>
    <row r="50" spans="1:14" ht="21.75" thickBot="1">
      <c r="A50" s="186" t="s">
        <v>85</v>
      </c>
      <c r="B50" s="187"/>
      <c r="C50" s="187"/>
      <c r="D50" s="187"/>
      <c r="E50" s="187"/>
      <c r="F50" s="188"/>
      <c r="G50" s="50"/>
      <c r="H50" s="12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22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22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22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22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22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22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22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22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22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22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22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22"/>
    </row>
    <row r="64" spans="1:14" ht="15.75" thickBot="1">
      <c r="A64" s="16" t="s">
        <v>23</v>
      </c>
      <c r="B64" s="54">
        <f>SUM(B52:B63)</f>
        <v>0</v>
      </c>
      <c r="C64" s="55">
        <f t="shared" ref="C64:E64" si="4">SUM(C52:C63)</f>
        <v>0</v>
      </c>
      <c r="D64" s="55">
        <f t="shared" si="4"/>
        <v>0</v>
      </c>
      <c r="E64" s="55">
        <f t="shared" si="4"/>
        <v>0</v>
      </c>
      <c r="F64" s="56">
        <v>44</v>
      </c>
      <c r="G64" s="49"/>
      <c r="H64" s="49"/>
      <c r="I64" s="49"/>
      <c r="J64" s="51"/>
      <c r="K64" s="51"/>
      <c r="L64" s="51"/>
      <c r="M64" s="50"/>
      <c r="N64" s="12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22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22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22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22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22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22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22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22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22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22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22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22" zoomScaleSheetLayoutView="90" workbookViewId="0">
      <selection activeCell="H46" sqref="H46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>
      <c r="A1" s="186" t="s">
        <v>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127</v>
      </c>
      <c r="C4" s="4">
        <v>409</v>
      </c>
      <c r="D4" s="19">
        <v>4</v>
      </c>
      <c r="E4" s="3">
        <v>33</v>
      </c>
      <c r="F4" s="3">
        <v>0</v>
      </c>
      <c r="G4" s="4">
        <v>0</v>
      </c>
      <c r="H4" s="19">
        <v>5</v>
      </c>
      <c r="I4" s="3">
        <v>588</v>
      </c>
      <c r="J4" s="3">
        <v>64</v>
      </c>
      <c r="K4" s="4">
        <v>0</v>
      </c>
      <c r="L4" s="77">
        <f>SUM(H4:K4)</f>
        <v>657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16</v>
      </c>
      <c r="C6" s="5">
        <v>1</v>
      </c>
      <c r="D6" s="20">
        <v>7</v>
      </c>
      <c r="E6" s="1">
        <v>7</v>
      </c>
      <c r="F6" s="1">
        <v>0</v>
      </c>
      <c r="G6" s="5">
        <v>0</v>
      </c>
      <c r="H6" s="20">
        <v>0</v>
      </c>
      <c r="I6" s="1">
        <v>16</v>
      </c>
      <c r="J6" s="1">
        <v>21</v>
      </c>
      <c r="K6" s="5">
        <v>0</v>
      </c>
      <c r="L6" s="78">
        <f t="shared" si="0"/>
        <v>37</v>
      </c>
    </row>
    <row r="7" spans="1:14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1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6</v>
      </c>
      <c r="K8" s="5">
        <v>0</v>
      </c>
      <c r="L8" s="78">
        <f t="shared" si="0"/>
        <v>6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6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9</v>
      </c>
      <c r="K10" s="5">
        <v>0</v>
      </c>
      <c r="L10" s="78">
        <f t="shared" si="0"/>
        <v>10</v>
      </c>
    </row>
    <row r="11" spans="1:14">
      <c r="A11" s="13" t="s">
        <v>18</v>
      </c>
      <c r="B11" s="20">
        <v>10</v>
      </c>
      <c r="C11" s="5">
        <v>79</v>
      </c>
      <c r="D11" s="20">
        <v>34</v>
      </c>
      <c r="E11" s="1">
        <v>0</v>
      </c>
      <c r="F11" s="1">
        <v>2</v>
      </c>
      <c r="G11" s="5">
        <v>0</v>
      </c>
      <c r="H11" s="20">
        <v>0</v>
      </c>
      <c r="I11" s="1">
        <v>121</v>
      </c>
      <c r="J11" s="1">
        <v>14</v>
      </c>
      <c r="K11" s="5">
        <v>0</v>
      </c>
      <c r="L11" s="78">
        <f t="shared" si="0"/>
        <v>135</v>
      </c>
    </row>
    <row r="12" spans="1:14">
      <c r="A12" s="13" t="s">
        <v>19</v>
      </c>
      <c r="B12" s="20">
        <v>6</v>
      </c>
      <c r="C12" s="5">
        <v>121</v>
      </c>
      <c r="D12" s="20">
        <v>60</v>
      </c>
      <c r="E12" s="1">
        <v>34</v>
      </c>
      <c r="F12" s="1">
        <v>1</v>
      </c>
      <c r="G12" s="5">
        <v>0</v>
      </c>
      <c r="H12" s="20">
        <v>0</v>
      </c>
      <c r="I12" s="1">
        <v>221</v>
      </c>
      <c r="J12" s="1">
        <v>12</v>
      </c>
      <c r="K12" s="5">
        <v>0</v>
      </c>
      <c r="L12" s="78">
        <f t="shared" si="0"/>
        <v>233</v>
      </c>
    </row>
    <row r="13" spans="1:14" ht="18.75">
      <c r="A13" s="13" t="s">
        <v>20</v>
      </c>
      <c r="B13" s="20">
        <v>1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1</v>
      </c>
      <c r="I13" s="1">
        <v>0</v>
      </c>
      <c r="J13" s="1">
        <v>2</v>
      </c>
      <c r="K13" s="5">
        <v>0</v>
      </c>
      <c r="L13" s="78">
        <f t="shared" si="0"/>
        <v>3</v>
      </c>
      <c r="M13" s="196" t="s">
        <v>44</v>
      </c>
      <c r="N13" s="197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7</v>
      </c>
      <c r="C15" s="18">
        <v>33</v>
      </c>
      <c r="D15" s="21">
        <v>9</v>
      </c>
      <c r="E15" s="2">
        <v>0</v>
      </c>
      <c r="F15" s="2">
        <v>1</v>
      </c>
      <c r="G15" s="18">
        <v>0</v>
      </c>
      <c r="H15" s="21">
        <v>0</v>
      </c>
      <c r="I15" s="2">
        <v>40</v>
      </c>
      <c r="J15" s="2">
        <v>15</v>
      </c>
      <c r="K15" s="18">
        <v>0</v>
      </c>
      <c r="L15" s="79">
        <f t="shared" si="0"/>
        <v>55</v>
      </c>
    </row>
    <row r="16" spans="1:14" ht="16.5" thickBot="1">
      <c r="A16" s="16" t="s">
        <v>23</v>
      </c>
      <c r="B16" s="33">
        <v>174</v>
      </c>
      <c r="C16" s="28">
        <v>648</v>
      </c>
      <c r="D16" s="33">
        <v>115</v>
      </c>
      <c r="E16" s="27">
        <v>44</v>
      </c>
      <c r="F16" s="27">
        <v>4</v>
      </c>
      <c r="G16" s="28">
        <v>0</v>
      </c>
      <c r="H16" s="33">
        <v>6</v>
      </c>
      <c r="I16" s="27">
        <v>987</v>
      </c>
      <c r="J16" s="27">
        <v>143</v>
      </c>
      <c r="K16" s="28">
        <v>0</v>
      </c>
      <c r="L16" s="38">
        <f>SUM(H16:K16)</f>
        <v>1136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53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498</v>
      </c>
      <c r="C37" s="3">
        <v>130</v>
      </c>
      <c r="D37" s="3">
        <v>111</v>
      </c>
      <c r="E37" s="3">
        <v>118</v>
      </c>
      <c r="F37" s="3">
        <v>204</v>
      </c>
      <c r="G37" s="3">
        <v>107</v>
      </c>
      <c r="H37" s="4">
        <v>0</v>
      </c>
      <c r="I37" s="3">
        <v>64</v>
      </c>
      <c r="J37" s="75">
        <v>1.3541666666666667E-3</v>
      </c>
      <c r="K37" s="75">
        <v>5.6365740740740742E-3</v>
      </c>
      <c r="L37" s="76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34">
        <v>0</v>
      </c>
      <c r="K38" s="34">
        <v>0</v>
      </c>
      <c r="L38" s="35">
        <v>0</v>
      </c>
    </row>
    <row r="39" spans="1:14">
      <c r="A39" s="13" t="s">
        <v>13</v>
      </c>
      <c r="B39" s="20">
        <v>32</v>
      </c>
      <c r="C39" s="1">
        <v>20</v>
      </c>
      <c r="D39" s="1">
        <v>20</v>
      </c>
      <c r="E39" s="1">
        <v>18</v>
      </c>
      <c r="F39" s="1">
        <v>19</v>
      </c>
      <c r="G39" s="1">
        <v>18</v>
      </c>
      <c r="H39" s="5">
        <v>0</v>
      </c>
      <c r="I39" s="1">
        <v>21</v>
      </c>
      <c r="J39" s="34">
        <v>9.9537037037037042E-4</v>
      </c>
      <c r="K39" s="34">
        <v>1.4143518518518519E-2</v>
      </c>
      <c r="L39" s="35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34">
        <v>0</v>
      </c>
      <c r="K40" s="34">
        <v>0</v>
      </c>
      <c r="L40" s="35">
        <v>0</v>
      </c>
    </row>
    <row r="41" spans="1:14">
      <c r="A41" s="13" t="s">
        <v>17</v>
      </c>
      <c r="B41" s="20">
        <v>4</v>
      </c>
      <c r="C41" s="1">
        <v>2</v>
      </c>
      <c r="D41" s="1">
        <v>1</v>
      </c>
      <c r="E41" s="1">
        <v>1</v>
      </c>
      <c r="F41" s="1">
        <v>2</v>
      </c>
      <c r="G41" s="1">
        <v>1</v>
      </c>
      <c r="H41" s="5">
        <v>0</v>
      </c>
      <c r="I41" s="1">
        <v>6</v>
      </c>
      <c r="J41" s="34">
        <v>1.1689814814814816E-3</v>
      </c>
      <c r="K41" s="34">
        <v>2.3090277777777779E-2</v>
      </c>
      <c r="L41" s="35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34">
        <v>0</v>
      </c>
      <c r="K42" s="34">
        <v>0</v>
      </c>
      <c r="L42" s="35">
        <v>0</v>
      </c>
    </row>
    <row r="43" spans="1:14">
      <c r="A43" s="13" t="s">
        <v>16</v>
      </c>
      <c r="B43" s="20">
        <v>9</v>
      </c>
      <c r="C43" s="1">
        <v>3</v>
      </c>
      <c r="D43" s="1">
        <v>3</v>
      </c>
      <c r="E43" s="1">
        <v>3</v>
      </c>
      <c r="F43" s="1">
        <v>4</v>
      </c>
      <c r="G43" s="1">
        <v>3</v>
      </c>
      <c r="H43" s="5">
        <v>0</v>
      </c>
      <c r="I43" s="1">
        <v>9</v>
      </c>
      <c r="J43" s="34">
        <v>1.3888888888888889E-3</v>
      </c>
      <c r="K43" s="34">
        <v>1.5011574074074075E-2</v>
      </c>
      <c r="L43" s="35">
        <v>5.1921296296296299E-2</v>
      </c>
    </row>
    <row r="44" spans="1:14">
      <c r="A44" s="13" t="s">
        <v>18</v>
      </c>
      <c r="B44" s="20">
        <v>98</v>
      </c>
      <c r="C44" s="1">
        <v>38</v>
      </c>
      <c r="D44" s="1">
        <v>35</v>
      </c>
      <c r="E44" s="1">
        <v>37</v>
      </c>
      <c r="F44" s="1">
        <v>54</v>
      </c>
      <c r="G44" s="1">
        <v>32</v>
      </c>
      <c r="H44" s="5">
        <v>0</v>
      </c>
      <c r="I44" s="1">
        <v>14</v>
      </c>
      <c r="J44" s="34">
        <v>1.4930555555555556E-3</v>
      </c>
      <c r="K44" s="34">
        <v>1.6018518518518519E-2</v>
      </c>
      <c r="L44" s="35">
        <v>3.1620370370370368E-2</v>
      </c>
    </row>
    <row r="45" spans="1:14">
      <c r="A45" s="13" t="s">
        <v>19</v>
      </c>
      <c r="B45" s="20">
        <v>186</v>
      </c>
      <c r="C45" s="1">
        <v>93</v>
      </c>
      <c r="D45" s="1">
        <v>86</v>
      </c>
      <c r="E45" s="1">
        <v>93</v>
      </c>
      <c r="F45" s="1">
        <v>110</v>
      </c>
      <c r="G45" s="1">
        <v>85</v>
      </c>
      <c r="H45" s="5">
        <v>0</v>
      </c>
      <c r="I45" s="1">
        <v>12</v>
      </c>
      <c r="J45" s="34">
        <v>1.423611111111111E-3</v>
      </c>
      <c r="K45" s="34">
        <v>5.7870370370370376E-3</v>
      </c>
      <c r="L45" s="35">
        <v>1.2650462962962962E-2</v>
      </c>
    </row>
    <row r="46" spans="1:14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">
        <v>2</v>
      </c>
      <c r="J46" s="34">
        <v>1.0069444444444444E-3</v>
      </c>
      <c r="K46" s="34">
        <v>1.9699074074074074E-2</v>
      </c>
      <c r="L46" s="35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34">
        <v>0</v>
      </c>
      <c r="K47" s="34">
        <v>0</v>
      </c>
      <c r="L47" s="35">
        <v>0</v>
      </c>
    </row>
    <row r="48" spans="1:14" ht="15.75" thickBot="1">
      <c r="A48" s="25" t="s">
        <v>22</v>
      </c>
      <c r="B48" s="23">
        <v>38</v>
      </c>
      <c r="C48" s="6">
        <v>14</v>
      </c>
      <c r="D48" s="6">
        <v>13</v>
      </c>
      <c r="E48" s="6">
        <v>16</v>
      </c>
      <c r="F48" s="6">
        <v>18</v>
      </c>
      <c r="G48" s="6">
        <v>11</v>
      </c>
      <c r="H48" s="7">
        <v>0</v>
      </c>
      <c r="I48" s="2">
        <v>15</v>
      </c>
      <c r="J48" s="36">
        <v>1.3773148148148147E-3</v>
      </c>
      <c r="K48" s="36">
        <v>6.2499999999999995E-3</v>
      </c>
      <c r="L48" s="37">
        <v>1.5324074074074073E-2</v>
      </c>
    </row>
    <row r="49" spans="1:14" ht="15.75" thickBot="1">
      <c r="A49" s="30" t="s">
        <v>23</v>
      </c>
      <c r="B49" s="22">
        <f>SUM(B37:B48)</f>
        <v>867</v>
      </c>
      <c r="C49" s="17">
        <f t="shared" ref="C49:H49" si="1">SUM(C37:C48)</f>
        <v>300</v>
      </c>
      <c r="D49" s="17">
        <f t="shared" si="1"/>
        <v>269</v>
      </c>
      <c r="E49" s="17">
        <f t="shared" si="1"/>
        <v>286</v>
      </c>
      <c r="F49" s="17">
        <f t="shared" si="1"/>
        <v>411</v>
      </c>
      <c r="G49" s="31">
        <f t="shared" si="1"/>
        <v>257</v>
      </c>
      <c r="H49" s="31">
        <f t="shared" si="1"/>
        <v>0</v>
      </c>
      <c r="I49" s="22">
        <f>SUM(I37:I48)</f>
        <v>143</v>
      </c>
      <c r="J49" s="40"/>
      <c r="K49" s="40"/>
      <c r="L49" s="40"/>
      <c r="M49" s="184"/>
      <c r="N49" s="185"/>
    </row>
    <row r="50" spans="1:14" ht="21.75" thickBot="1">
      <c r="A50" s="186" t="s">
        <v>54</v>
      </c>
      <c r="B50" s="187"/>
      <c r="C50" s="187"/>
      <c r="D50" s="187"/>
      <c r="E50" s="187"/>
      <c r="F50" s="188"/>
      <c r="G50" s="50"/>
      <c r="H50" s="12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22"/>
    </row>
    <row r="52" spans="1:14">
      <c r="A52" s="128" t="s">
        <v>1</v>
      </c>
      <c r="B52" s="114">
        <v>111</v>
      </c>
      <c r="C52" s="85">
        <v>149</v>
      </c>
      <c r="D52" s="85">
        <v>339</v>
      </c>
      <c r="E52" s="85">
        <v>324</v>
      </c>
      <c r="F52" s="104">
        <v>136</v>
      </c>
      <c r="G52" s="49"/>
      <c r="H52" s="49"/>
      <c r="I52" s="49"/>
      <c r="J52" s="51"/>
      <c r="K52" s="51"/>
      <c r="L52" s="51"/>
      <c r="M52" s="50"/>
      <c r="N52" s="122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22"/>
    </row>
    <row r="54" spans="1:14">
      <c r="A54" s="41" t="s">
        <v>13</v>
      </c>
      <c r="B54" s="69">
        <v>18</v>
      </c>
      <c r="C54" s="70">
        <v>20</v>
      </c>
      <c r="D54" s="70">
        <v>28</v>
      </c>
      <c r="E54" s="70">
        <v>22</v>
      </c>
      <c r="F54" s="71">
        <v>19</v>
      </c>
      <c r="G54" s="49"/>
      <c r="H54" s="49"/>
      <c r="I54" s="49"/>
      <c r="J54" s="51"/>
      <c r="K54" s="51"/>
      <c r="L54" s="51"/>
      <c r="M54" s="50"/>
      <c r="N54" s="122"/>
    </row>
    <row r="55" spans="1:14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22"/>
    </row>
    <row r="56" spans="1:14">
      <c r="A56" s="41" t="s">
        <v>17</v>
      </c>
      <c r="B56" s="69">
        <v>1</v>
      </c>
      <c r="C56" s="70">
        <v>2</v>
      </c>
      <c r="D56" s="70">
        <v>5</v>
      </c>
      <c r="E56" s="70">
        <v>1</v>
      </c>
      <c r="F56" s="71">
        <v>1</v>
      </c>
      <c r="G56" s="49"/>
      <c r="H56" s="49"/>
      <c r="I56" s="49"/>
      <c r="J56" s="51"/>
      <c r="K56" s="51"/>
      <c r="L56" s="51"/>
      <c r="M56" s="50"/>
      <c r="N56" s="122"/>
    </row>
    <row r="57" spans="1:14">
      <c r="A57" s="41" t="s">
        <v>15</v>
      </c>
      <c r="B57" s="69">
        <v>0</v>
      </c>
      <c r="C57" s="70">
        <v>0</v>
      </c>
      <c r="D57" s="70">
        <v>40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22"/>
    </row>
    <row r="58" spans="1:14">
      <c r="A58" s="41" t="s">
        <v>16</v>
      </c>
      <c r="B58" s="69">
        <v>3</v>
      </c>
      <c r="C58" s="70">
        <v>4</v>
      </c>
      <c r="D58" s="70">
        <v>4</v>
      </c>
      <c r="E58" s="70">
        <v>6</v>
      </c>
      <c r="F58" s="71">
        <v>4</v>
      </c>
      <c r="G58" s="49"/>
      <c r="H58" s="49"/>
      <c r="I58" s="49"/>
      <c r="J58" s="51"/>
      <c r="K58" s="51"/>
      <c r="L58" s="51"/>
      <c r="M58" s="50"/>
      <c r="N58" s="122"/>
    </row>
    <row r="59" spans="1:14">
      <c r="A59" s="41" t="s">
        <v>18</v>
      </c>
      <c r="B59" s="69">
        <v>32</v>
      </c>
      <c r="C59" s="70">
        <v>33</v>
      </c>
      <c r="D59" s="70">
        <v>78</v>
      </c>
      <c r="E59" s="70">
        <v>73</v>
      </c>
      <c r="F59" s="71">
        <v>33</v>
      </c>
      <c r="G59" s="49"/>
      <c r="H59" s="49"/>
      <c r="I59" s="49"/>
      <c r="J59" s="51"/>
      <c r="K59" s="51"/>
      <c r="L59" s="51"/>
      <c r="M59" s="50"/>
      <c r="N59" s="122"/>
    </row>
    <row r="60" spans="1:14">
      <c r="A60" s="41" t="s">
        <v>19</v>
      </c>
      <c r="B60" s="69">
        <v>84</v>
      </c>
      <c r="C60" s="70">
        <v>92</v>
      </c>
      <c r="D60" s="70">
        <v>158</v>
      </c>
      <c r="E60" s="70">
        <v>123</v>
      </c>
      <c r="F60" s="71">
        <v>91</v>
      </c>
      <c r="G60" s="49"/>
      <c r="H60" s="49"/>
      <c r="I60" s="49"/>
      <c r="J60" s="51"/>
      <c r="K60" s="51"/>
      <c r="L60" s="51"/>
      <c r="M60" s="50"/>
      <c r="N60" s="122"/>
    </row>
    <row r="61" spans="1:14">
      <c r="A61" s="41" t="s">
        <v>20</v>
      </c>
      <c r="B61" s="69">
        <v>0</v>
      </c>
      <c r="C61" s="70">
        <v>0</v>
      </c>
      <c r="D61" s="70">
        <v>1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22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22"/>
    </row>
    <row r="63" spans="1:14" ht="15.75" thickBot="1">
      <c r="A63" s="52" t="s">
        <v>22</v>
      </c>
      <c r="B63" s="72">
        <v>11</v>
      </c>
      <c r="C63" s="73">
        <v>13</v>
      </c>
      <c r="D63" s="73">
        <v>30</v>
      </c>
      <c r="E63" s="73">
        <v>31</v>
      </c>
      <c r="F63" s="74">
        <v>11</v>
      </c>
      <c r="G63" s="49"/>
      <c r="H63" s="49"/>
      <c r="I63" s="49"/>
      <c r="J63" s="51"/>
      <c r="K63" s="51"/>
      <c r="L63" s="51"/>
      <c r="M63" s="50"/>
      <c r="N63" s="122"/>
    </row>
    <row r="64" spans="1:14" ht="15.75" thickBot="1">
      <c r="A64" s="16" t="s">
        <v>23</v>
      </c>
      <c r="B64" s="54">
        <f>SUM(B52:B63)</f>
        <v>260</v>
      </c>
      <c r="C64" s="55">
        <f t="shared" ref="C64:F64" si="2">SUM(C52:C63)</f>
        <v>313</v>
      </c>
      <c r="D64" s="55">
        <f t="shared" si="2"/>
        <v>683</v>
      </c>
      <c r="E64" s="55">
        <f t="shared" si="2"/>
        <v>581</v>
      </c>
      <c r="F64" s="56">
        <f t="shared" si="2"/>
        <v>295</v>
      </c>
      <c r="G64" s="49"/>
      <c r="H64" s="49"/>
      <c r="I64" s="49"/>
      <c r="J64" s="51"/>
      <c r="K64" s="51"/>
      <c r="L64" s="51"/>
      <c r="M64" s="50"/>
      <c r="N64" s="12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2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2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28" zoomScaleSheetLayoutView="90" workbookViewId="0">
      <selection activeCell="F64" sqref="F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101</v>
      </c>
      <c r="C4" s="4">
        <v>357</v>
      </c>
      <c r="D4" s="19">
        <v>1</v>
      </c>
      <c r="E4" s="3">
        <v>28</v>
      </c>
      <c r="F4" s="3">
        <v>2</v>
      </c>
      <c r="G4" s="4">
        <v>0</v>
      </c>
      <c r="H4" s="19">
        <v>2</v>
      </c>
      <c r="I4" s="3">
        <v>527</v>
      </c>
      <c r="J4" s="3">
        <v>51</v>
      </c>
      <c r="K4" s="4">
        <v>0</v>
      </c>
      <c r="L4" s="77">
        <f>SUM(H4:K4)</f>
        <v>580</v>
      </c>
    </row>
    <row r="5" spans="1:14">
      <c r="A5" s="13" t="s">
        <v>12</v>
      </c>
      <c r="B5" s="20">
        <v>0</v>
      </c>
      <c r="C5" s="5">
        <v>0</v>
      </c>
      <c r="D5" s="20">
        <v>1</v>
      </c>
      <c r="E5" s="1">
        <v>0</v>
      </c>
      <c r="F5" s="1">
        <v>0</v>
      </c>
      <c r="G5" s="5">
        <v>0</v>
      </c>
      <c r="H5" s="20">
        <v>0</v>
      </c>
      <c r="I5" s="1">
        <v>1</v>
      </c>
      <c r="J5" s="1">
        <v>0</v>
      </c>
      <c r="K5" s="5">
        <v>0</v>
      </c>
      <c r="L5" s="78">
        <f t="shared" ref="L5:L15" si="0">SUM(H5:K5)</f>
        <v>1</v>
      </c>
    </row>
    <row r="6" spans="1:14">
      <c r="A6" s="13" t="s">
        <v>13</v>
      </c>
      <c r="B6" s="20">
        <v>12</v>
      </c>
      <c r="C6" s="5">
        <v>0</v>
      </c>
      <c r="D6" s="20">
        <v>0</v>
      </c>
      <c r="E6" s="1">
        <v>6</v>
      </c>
      <c r="F6" s="1">
        <v>0</v>
      </c>
      <c r="G6" s="5">
        <v>0</v>
      </c>
      <c r="H6" s="20">
        <v>0</v>
      </c>
      <c r="I6" s="1">
        <v>6</v>
      </c>
      <c r="J6" s="1">
        <v>15</v>
      </c>
      <c r="K6" s="5">
        <v>0</v>
      </c>
      <c r="L6" s="78">
        <f t="shared" si="0"/>
        <v>21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2</v>
      </c>
      <c r="K7" s="5">
        <v>0</v>
      </c>
      <c r="L7" s="78">
        <f t="shared" si="0"/>
        <v>2</v>
      </c>
    </row>
    <row r="8" spans="1:14">
      <c r="A8" s="13" t="s">
        <v>17</v>
      </c>
      <c r="B8" s="20">
        <v>4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5</v>
      </c>
      <c r="K8" s="5">
        <v>0</v>
      </c>
      <c r="L8" s="78">
        <f t="shared" si="0"/>
        <v>5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3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2</v>
      </c>
      <c r="J10" s="1">
        <v>4</v>
      </c>
      <c r="K10" s="5">
        <v>0</v>
      </c>
      <c r="L10" s="78">
        <f t="shared" si="0"/>
        <v>6</v>
      </c>
    </row>
    <row r="11" spans="1:14">
      <c r="A11" s="13" t="s">
        <v>18</v>
      </c>
      <c r="B11" s="20">
        <v>8</v>
      </c>
      <c r="C11" s="5">
        <v>76</v>
      </c>
      <c r="D11" s="20">
        <v>26</v>
      </c>
      <c r="E11" s="1">
        <v>0</v>
      </c>
      <c r="F11" s="1">
        <v>0</v>
      </c>
      <c r="G11" s="5">
        <v>0</v>
      </c>
      <c r="H11" s="20">
        <v>0</v>
      </c>
      <c r="I11" s="1">
        <v>108</v>
      </c>
      <c r="J11" s="1">
        <v>13</v>
      </c>
      <c r="K11" s="5">
        <v>0</v>
      </c>
      <c r="L11" s="78">
        <f t="shared" si="0"/>
        <v>121</v>
      </c>
    </row>
    <row r="12" spans="1:14">
      <c r="A12" s="13" t="s">
        <v>19</v>
      </c>
      <c r="B12" s="20">
        <v>1</v>
      </c>
      <c r="C12" s="5">
        <v>0</v>
      </c>
      <c r="D12" s="20">
        <v>83</v>
      </c>
      <c r="E12" s="1">
        <v>48</v>
      </c>
      <c r="F12" s="1">
        <v>0</v>
      </c>
      <c r="G12" s="5">
        <v>0</v>
      </c>
      <c r="H12" s="20">
        <v>1</v>
      </c>
      <c r="I12" s="1">
        <v>142</v>
      </c>
      <c r="J12" s="1">
        <v>2</v>
      </c>
      <c r="K12" s="5">
        <v>0</v>
      </c>
      <c r="L12" s="78">
        <f t="shared" si="0"/>
        <v>145</v>
      </c>
    </row>
    <row r="13" spans="1:14" ht="18.7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8">
        <f t="shared" si="0"/>
        <v>1</v>
      </c>
      <c r="M13" s="196" t="s">
        <v>44</v>
      </c>
      <c r="N13" s="197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6</v>
      </c>
      <c r="C15" s="18">
        <v>0</v>
      </c>
      <c r="D15" s="21">
        <v>5</v>
      </c>
      <c r="E15" s="2">
        <v>0</v>
      </c>
      <c r="F15" s="2">
        <v>0</v>
      </c>
      <c r="G15" s="18">
        <v>0</v>
      </c>
      <c r="H15" s="21">
        <v>0</v>
      </c>
      <c r="I15" s="2">
        <v>31</v>
      </c>
      <c r="J15" s="2">
        <v>7</v>
      </c>
      <c r="K15" s="18">
        <v>0</v>
      </c>
      <c r="L15" s="79">
        <f t="shared" si="0"/>
        <v>38</v>
      </c>
    </row>
    <row r="16" spans="1:14" ht="16.5" thickBot="1">
      <c r="A16" s="16" t="s">
        <v>23</v>
      </c>
      <c r="B16" s="33">
        <v>136</v>
      </c>
      <c r="C16" s="28">
        <v>433</v>
      </c>
      <c r="D16" s="33">
        <v>116</v>
      </c>
      <c r="E16" s="27">
        <v>82</v>
      </c>
      <c r="F16" s="27">
        <v>2</v>
      </c>
      <c r="G16" s="28">
        <v>0</v>
      </c>
      <c r="H16" s="33">
        <v>3</v>
      </c>
      <c r="I16" s="27">
        <v>817</v>
      </c>
      <c r="J16" s="27">
        <v>100</v>
      </c>
      <c r="K16" s="28">
        <v>0</v>
      </c>
      <c r="L16" s="38">
        <f>SUM(H16:K16)</f>
        <v>920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56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437</v>
      </c>
      <c r="C37" s="3">
        <v>133</v>
      </c>
      <c r="D37" s="3">
        <v>131</v>
      </c>
      <c r="E37" s="3">
        <v>135</v>
      </c>
      <c r="F37" s="3">
        <v>181</v>
      </c>
      <c r="G37" s="3">
        <v>112</v>
      </c>
      <c r="H37" s="4">
        <v>0</v>
      </c>
      <c r="I37" s="3">
        <v>51</v>
      </c>
      <c r="J37" s="133">
        <v>1.3541666666666667E-3</v>
      </c>
      <c r="K37" s="133">
        <v>5.6365740740740742E-3</v>
      </c>
      <c r="L37" s="134">
        <v>2.1689814814814815E-2</v>
      </c>
    </row>
    <row r="38" spans="1:14">
      <c r="A38" s="13" t="s">
        <v>12</v>
      </c>
      <c r="B38" s="20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29">
        <v>0</v>
      </c>
      <c r="K38" s="129">
        <v>0</v>
      </c>
      <c r="L38" s="130">
        <v>0</v>
      </c>
    </row>
    <row r="39" spans="1:14">
      <c r="A39" s="13" t="s">
        <v>13</v>
      </c>
      <c r="B39" s="20">
        <v>20</v>
      </c>
      <c r="C39" s="1">
        <v>8</v>
      </c>
      <c r="D39" s="1">
        <v>8</v>
      </c>
      <c r="E39" s="1">
        <v>9</v>
      </c>
      <c r="F39" s="1">
        <v>8</v>
      </c>
      <c r="G39" s="1">
        <v>8</v>
      </c>
      <c r="H39" s="5">
        <v>0</v>
      </c>
      <c r="I39" s="1">
        <v>15</v>
      </c>
      <c r="J39" s="129">
        <v>9.9537037037037042E-4</v>
      </c>
      <c r="K39" s="129">
        <v>1.4143518518518519E-2</v>
      </c>
      <c r="L39" s="130">
        <v>3.3958333333333333E-2</v>
      </c>
    </row>
    <row r="40" spans="1:14">
      <c r="A40" s="13" t="s">
        <v>14</v>
      </c>
      <c r="B40" s="20">
        <v>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2</v>
      </c>
      <c r="J40" s="129">
        <v>0</v>
      </c>
      <c r="K40" s="129">
        <v>0</v>
      </c>
      <c r="L40" s="130">
        <v>0</v>
      </c>
    </row>
    <row r="41" spans="1:14">
      <c r="A41" s="13" t="s">
        <v>17</v>
      </c>
      <c r="B41" s="20">
        <v>4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">
        <v>5</v>
      </c>
      <c r="J41" s="129">
        <v>1.1689814814814816E-3</v>
      </c>
      <c r="K41" s="129">
        <v>2.3090277777777779E-2</v>
      </c>
      <c r="L41" s="130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129">
        <v>0</v>
      </c>
      <c r="K42" s="129">
        <v>0</v>
      </c>
      <c r="L42" s="130">
        <v>0</v>
      </c>
    </row>
    <row r="43" spans="1:14">
      <c r="A43" s="13" t="s">
        <v>16</v>
      </c>
      <c r="B43" s="20">
        <v>6</v>
      </c>
      <c r="C43" s="1">
        <v>3</v>
      </c>
      <c r="D43" s="1">
        <v>3</v>
      </c>
      <c r="E43" s="1">
        <v>3</v>
      </c>
      <c r="F43" s="1">
        <v>3</v>
      </c>
      <c r="G43" s="1">
        <v>3</v>
      </c>
      <c r="H43" s="5">
        <v>0</v>
      </c>
      <c r="I43" s="1">
        <v>4</v>
      </c>
      <c r="J43" s="129">
        <v>1.3888888888888889E-3</v>
      </c>
      <c r="K43" s="129">
        <v>1.5011574074074075E-2</v>
      </c>
      <c r="L43" s="130">
        <v>5.1921296296296299E-2</v>
      </c>
    </row>
    <row r="44" spans="1:14">
      <c r="A44" s="13" t="s">
        <v>18</v>
      </c>
      <c r="B44" s="20">
        <v>96</v>
      </c>
      <c r="C44" s="1">
        <v>32</v>
      </c>
      <c r="D44" s="1">
        <v>31</v>
      </c>
      <c r="E44" s="1">
        <v>32</v>
      </c>
      <c r="F44" s="1">
        <v>52</v>
      </c>
      <c r="G44" s="1">
        <v>31</v>
      </c>
      <c r="H44" s="5">
        <v>0</v>
      </c>
      <c r="I44" s="1">
        <v>13</v>
      </c>
      <c r="J44" s="129">
        <v>1.4930555555555556E-3</v>
      </c>
      <c r="K44" s="129">
        <v>1.6018518518518519E-2</v>
      </c>
      <c r="L44" s="130">
        <v>3.1620370370370368E-2</v>
      </c>
    </row>
    <row r="45" spans="1:14">
      <c r="A45" s="13" t="s">
        <v>19</v>
      </c>
      <c r="B45" s="20">
        <v>130</v>
      </c>
      <c r="C45" s="1">
        <v>103</v>
      </c>
      <c r="D45" s="1">
        <v>103</v>
      </c>
      <c r="E45" s="1">
        <v>105</v>
      </c>
      <c r="F45" s="1">
        <v>104</v>
      </c>
      <c r="G45" s="1">
        <v>100</v>
      </c>
      <c r="H45" s="5">
        <v>0</v>
      </c>
      <c r="I45" s="1">
        <v>2</v>
      </c>
      <c r="J45" s="129">
        <v>1.423611111111111E-3</v>
      </c>
      <c r="K45" s="129">
        <v>5.7870370370370376E-3</v>
      </c>
      <c r="L45" s="130">
        <v>1.2650462962962962E-2</v>
      </c>
    </row>
    <row r="46" spans="1:14">
      <c r="A46" s="13" t="s">
        <v>20</v>
      </c>
      <c r="B46" s="20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1">
        <v>1</v>
      </c>
      <c r="J46" s="129">
        <v>1.0069444444444444E-3</v>
      </c>
      <c r="K46" s="129">
        <v>1.9699074074074074E-2</v>
      </c>
      <c r="L46" s="130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129">
        <v>0</v>
      </c>
      <c r="K47" s="129">
        <v>0</v>
      </c>
      <c r="L47" s="130">
        <v>0</v>
      </c>
    </row>
    <row r="48" spans="1:14" ht="15.75" thickBot="1">
      <c r="A48" s="25" t="s">
        <v>22</v>
      </c>
      <c r="B48" s="23">
        <v>28</v>
      </c>
      <c r="C48" s="6">
        <v>8</v>
      </c>
      <c r="D48" s="6">
        <v>8</v>
      </c>
      <c r="E48" s="6">
        <v>10</v>
      </c>
      <c r="F48" s="6">
        <v>11</v>
      </c>
      <c r="G48" s="6">
        <v>7</v>
      </c>
      <c r="H48" s="7">
        <v>0</v>
      </c>
      <c r="I48" s="2">
        <v>7</v>
      </c>
      <c r="J48" s="131">
        <v>1.3773148148148147E-3</v>
      </c>
      <c r="K48" s="131">
        <v>6.2499999999999995E-3</v>
      </c>
      <c r="L48" s="132">
        <v>1.5324074074074073E-2</v>
      </c>
    </row>
    <row r="49" spans="1:14" ht="15.75" thickBot="1">
      <c r="A49" s="30" t="s">
        <v>23</v>
      </c>
      <c r="B49" s="22">
        <f>SUM(B37:B48)</f>
        <v>725</v>
      </c>
      <c r="C49" s="17">
        <f t="shared" ref="C49:H49" si="1">SUM(C37:C48)</f>
        <v>288</v>
      </c>
      <c r="D49" s="17">
        <f t="shared" si="1"/>
        <v>285</v>
      </c>
      <c r="E49" s="17">
        <f t="shared" si="1"/>
        <v>295</v>
      </c>
      <c r="F49" s="17">
        <f t="shared" si="1"/>
        <v>361</v>
      </c>
      <c r="G49" s="31">
        <f t="shared" si="1"/>
        <v>262</v>
      </c>
      <c r="H49" s="31">
        <f t="shared" si="1"/>
        <v>0</v>
      </c>
      <c r="I49" s="22">
        <f>SUM(I37:I48)</f>
        <v>100</v>
      </c>
      <c r="J49" s="40"/>
      <c r="K49" s="40"/>
      <c r="L49" s="40"/>
      <c r="M49" s="184"/>
      <c r="N49" s="185"/>
    </row>
    <row r="50" spans="1:14" ht="21.75" thickBot="1">
      <c r="A50" s="186" t="s">
        <v>55</v>
      </c>
      <c r="B50" s="187"/>
      <c r="C50" s="187"/>
      <c r="D50" s="187"/>
      <c r="E50" s="187"/>
      <c r="F50" s="188"/>
      <c r="G50" s="50"/>
      <c r="H50" s="81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>
      <c r="A52" s="42" t="s">
        <v>1</v>
      </c>
      <c r="B52" s="66">
        <v>117</v>
      </c>
      <c r="C52" s="67">
        <v>145</v>
      </c>
      <c r="D52" s="85">
        <v>360</v>
      </c>
      <c r="E52" s="67">
        <v>252</v>
      </c>
      <c r="F52" s="68">
        <v>140</v>
      </c>
      <c r="G52" s="49"/>
      <c r="H52" s="49"/>
      <c r="I52" s="49"/>
      <c r="J52" s="51"/>
      <c r="K52" s="51"/>
      <c r="L52" s="51"/>
      <c r="M52" s="50"/>
      <c r="N52" s="81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81"/>
    </row>
    <row r="54" spans="1:14">
      <c r="A54" s="41" t="s">
        <v>13</v>
      </c>
      <c r="B54" s="69">
        <v>8</v>
      </c>
      <c r="C54" s="70">
        <v>8</v>
      </c>
      <c r="D54" s="70">
        <v>18</v>
      </c>
      <c r="E54" s="70">
        <v>10</v>
      </c>
      <c r="F54" s="71">
        <v>8</v>
      </c>
      <c r="G54" s="49"/>
      <c r="H54" s="49"/>
      <c r="I54" s="49"/>
      <c r="J54" s="51"/>
      <c r="K54" s="51"/>
      <c r="L54" s="51"/>
      <c r="M54" s="50"/>
      <c r="N54" s="81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1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>
      <c r="A56" s="41" t="s">
        <v>17</v>
      </c>
      <c r="B56" s="69">
        <v>0</v>
      </c>
      <c r="C56" s="70">
        <v>0</v>
      </c>
      <c r="D56" s="70">
        <v>3</v>
      </c>
      <c r="E56" s="70">
        <v>2</v>
      </c>
      <c r="F56" s="71">
        <v>0</v>
      </c>
      <c r="G56" s="49"/>
      <c r="H56" s="49"/>
      <c r="I56" s="49"/>
      <c r="J56" s="51"/>
      <c r="K56" s="51"/>
      <c r="L56" s="51"/>
      <c r="M56" s="50"/>
      <c r="N56" s="81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>
      <c r="A58" s="41" t="s">
        <v>16</v>
      </c>
      <c r="B58" s="69">
        <v>3</v>
      </c>
      <c r="C58" s="70">
        <v>3</v>
      </c>
      <c r="D58" s="70">
        <v>4</v>
      </c>
      <c r="E58" s="70">
        <v>5</v>
      </c>
      <c r="F58" s="71">
        <v>3</v>
      </c>
      <c r="G58" s="49"/>
      <c r="H58" s="49"/>
      <c r="I58" s="49"/>
      <c r="J58" s="51"/>
      <c r="K58" s="51"/>
      <c r="L58" s="51"/>
      <c r="M58" s="50"/>
      <c r="N58" s="81"/>
    </row>
    <row r="59" spans="1:14">
      <c r="A59" s="41" t="s">
        <v>18</v>
      </c>
      <c r="B59" s="69">
        <v>31</v>
      </c>
      <c r="C59" s="70">
        <v>34</v>
      </c>
      <c r="D59" s="70">
        <v>74</v>
      </c>
      <c r="E59" s="70">
        <v>67</v>
      </c>
      <c r="F59" s="71">
        <v>33</v>
      </c>
      <c r="G59" s="49"/>
      <c r="H59" s="49"/>
      <c r="I59" s="49"/>
      <c r="J59" s="51"/>
      <c r="K59" s="51"/>
      <c r="L59" s="51"/>
      <c r="M59" s="50"/>
      <c r="N59" s="81"/>
    </row>
    <row r="60" spans="1:14">
      <c r="A60" s="41" t="s">
        <v>19</v>
      </c>
      <c r="B60" s="69">
        <v>0</v>
      </c>
      <c r="C60" s="70">
        <v>100</v>
      </c>
      <c r="D60" s="70">
        <v>100</v>
      </c>
      <c r="E60" s="70">
        <v>101</v>
      </c>
      <c r="F60" s="71">
        <v>100</v>
      </c>
      <c r="G60" s="49"/>
      <c r="H60" s="49"/>
      <c r="I60" s="49"/>
      <c r="J60" s="51"/>
      <c r="K60" s="51"/>
      <c r="L60" s="51"/>
      <c r="M60" s="50"/>
      <c r="N60" s="81"/>
    </row>
    <row r="61" spans="1:14">
      <c r="A61" s="41" t="s">
        <v>20</v>
      </c>
      <c r="B61" s="69">
        <v>0</v>
      </c>
      <c r="C61" s="70">
        <v>1</v>
      </c>
      <c r="D61" s="70">
        <v>1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81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>
      <c r="A63" s="52" t="s">
        <v>22</v>
      </c>
      <c r="B63" s="72">
        <v>0</v>
      </c>
      <c r="C63" s="73">
        <v>11</v>
      </c>
      <c r="D63" s="73">
        <v>19</v>
      </c>
      <c r="E63" s="73">
        <v>19</v>
      </c>
      <c r="F63" s="74">
        <v>8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>
      <c r="A64" s="16" t="s">
        <v>23</v>
      </c>
      <c r="B64" s="54">
        <f>SUM(B52:B63)</f>
        <v>159</v>
      </c>
      <c r="C64" s="55">
        <f t="shared" ref="C64:F64" si="2">SUM(C52:C63)</f>
        <v>302</v>
      </c>
      <c r="D64" s="55">
        <f t="shared" si="2"/>
        <v>580</v>
      </c>
      <c r="E64" s="55">
        <f t="shared" si="2"/>
        <v>458</v>
      </c>
      <c r="F64" s="56">
        <f t="shared" si="2"/>
        <v>293</v>
      </c>
      <c r="G64" s="49"/>
      <c r="H64" s="49"/>
      <c r="I64" s="49"/>
      <c r="J64" s="51"/>
      <c r="K64" s="51"/>
      <c r="L64" s="51"/>
      <c r="M64" s="50"/>
      <c r="N64" s="81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activeCell="F64" sqref="F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>
      <c r="A1" s="186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123</v>
      </c>
      <c r="C4" s="4">
        <v>374</v>
      </c>
      <c r="D4" s="19">
        <v>7</v>
      </c>
      <c r="E4" s="3">
        <v>46</v>
      </c>
      <c r="F4" s="3">
        <v>1</v>
      </c>
      <c r="G4" s="4">
        <v>0</v>
      </c>
      <c r="H4" s="19">
        <v>0</v>
      </c>
      <c r="I4" s="3">
        <v>576</v>
      </c>
      <c r="J4" s="3">
        <v>72</v>
      </c>
      <c r="K4" s="4">
        <v>0</v>
      </c>
      <c r="L4" s="135">
        <v>1199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9" si="0">SUM(H5:K5)</f>
        <v>0</v>
      </c>
    </row>
    <row r="6" spans="1:14">
      <c r="A6" s="13" t="s">
        <v>13</v>
      </c>
      <c r="B6" s="20">
        <v>12</v>
      </c>
      <c r="C6" s="5">
        <v>1</v>
      </c>
      <c r="D6" s="20">
        <v>3</v>
      </c>
      <c r="E6" s="1">
        <v>4</v>
      </c>
      <c r="F6" s="1">
        <v>0</v>
      </c>
      <c r="G6" s="5">
        <v>0</v>
      </c>
      <c r="H6" s="20">
        <v>0</v>
      </c>
      <c r="I6" s="1">
        <v>9</v>
      </c>
      <c r="J6" s="1">
        <v>15</v>
      </c>
      <c r="K6" s="5">
        <v>0</v>
      </c>
      <c r="L6" s="78">
        <v>44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>
        <v>2</v>
      </c>
    </row>
    <row r="8" spans="1:14">
      <c r="A8" s="13" t="s">
        <v>17</v>
      </c>
      <c r="B8" s="20">
        <v>7</v>
      </c>
      <c r="C8" s="5">
        <v>1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86">
        <v>1</v>
      </c>
      <c r="J8" s="86">
        <v>8</v>
      </c>
      <c r="K8" s="87">
        <v>0</v>
      </c>
      <c r="L8" s="88">
        <v>18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6">
        <v>0</v>
      </c>
      <c r="J9" s="86">
        <v>0</v>
      </c>
      <c r="K9" s="87">
        <v>0</v>
      </c>
      <c r="L9" s="88">
        <f t="shared" si="0"/>
        <v>0</v>
      </c>
    </row>
    <row r="10" spans="1:14">
      <c r="A10" s="13" t="s">
        <v>16</v>
      </c>
      <c r="B10" s="20">
        <v>5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86">
        <v>1</v>
      </c>
      <c r="J10" s="86">
        <v>5</v>
      </c>
      <c r="K10" s="87">
        <v>0</v>
      </c>
      <c r="L10" s="88">
        <v>12</v>
      </c>
    </row>
    <row r="11" spans="1:14">
      <c r="A11" s="13" t="s">
        <v>18</v>
      </c>
      <c r="B11" s="20">
        <v>4</v>
      </c>
      <c r="C11" s="5">
        <v>88</v>
      </c>
      <c r="D11" s="20">
        <v>39</v>
      </c>
      <c r="E11" s="1">
        <v>0</v>
      </c>
      <c r="F11" s="1">
        <v>0</v>
      </c>
      <c r="G11" s="5">
        <v>0</v>
      </c>
      <c r="H11" s="20">
        <v>0</v>
      </c>
      <c r="I11" s="86">
        <v>136</v>
      </c>
      <c r="J11" s="86">
        <v>7</v>
      </c>
      <c r="K11" s="87">
        <v>0</v>
      </c>
      <c r="L11" s="88">
        <v>274</v>
      </c>
    </row>
    <row r="12" spans="1:14">
      <c r="A12" s="13" t="s">
        <v>19</v>
      </c>
      <c r="B12" s="20">
        <v>8</v>
      </c>
      <c r="C12" s="5">
        <v>155</v>
      </c>
      <c r="D12" s="20">
        <v>76</v>
      </c>
      <c r="E12" s="1">
        <v>5</v>
      </c>
      <c r="F12" s="1">
        <v>0</v>
      </c>
      <c r="G12" s="5">
        <v>0</v>
      </c>
      <c r="H12" s="20">
        <v>0</v>
      </c>
      <c r="I12" s="86">
        <v>254</v>
      </c>
      <c r="J12" s="86">
        <v>10</v>
      </c>
      <c r="K12" s="87">
        <v>0</v>
      </c>
      <c r="L12" s="88">
        <v>508</v>
      </c>
    </row>
    <row r="13" spans="1:14" ht="18.7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6">
        <v>0</v>
      </c>
      <c r="J13" s="86">
        <v>2</v>
      </c>
      <c r="K13" s="87">
        <v>0</v>
      </c>
      <c r="L13" s="88">
        <v>4</v>
      </c>
      <c r="M13" s="196" t="s">
        <v>44</v>
      </c>
      <c r="N13" s="197"/>
    </row>
    <row r="14" spans="1:14">
      <c r="A14" s="13" t="s">
        <v>21</v>
      </c>
      <c r="B14" s="20">
        <v>3</v>
      </c>
      <c r="C14" s="5">
        <v>3</v>
      </c>
      <c r="D14" s="20">
        <v>1</v>
      </c>
      <c r="E14" s="1">
        <v>0</v>
      </c>
      <c r="F14" s="1">
        <v>0</v>
      </c>
      <c r="G14" s="5">
        <v>0</v>
      </c>
      <c r="H14" s="20">
        <v>0</v>
      </c>
      <c r="I14" s="86">
        <v>0</v>
      </c>
      <c r="J14" s="86">
        <v>4</v>
      </c>
      <c r="K14" s="87">
        <v>0</v>
      </c>
      <c r="L14" s="88">
        <v>11</v>
      </c>
    </row>
    <row r="15" spans="1:14" ht="15.75" thickBot="1">
      <c r="A15" s="14" t="s">
        <v>22</v>
      </c>
      <c r="B15" s="21">
        <v>11</v>
      </c>
      <c r="C15" s="18">
        <v>14</v>
      </c>
      <c r="D15" s="21">
        <v>13</v>
      </c>
      <c r="E15" s="2">
        <v>0</v>
      </c>
      <c r="F15" s="2">
        <v>0</v>
      </c>
      <c r="G15" s="18">
        <v>0</v>
      </c>
      <c r="H15" s="21">
        <v>0</v>
      </c>
      <c r="I15" s="89">
        <v>28</v>
      </c>
      <c r="J15" s="89">
        <v>14</v>
      </c>
      <c r="K15" s="90">
        <v>0</v>
      </c>
      <c r="L15" s="91">
        <v>80</v>
      </c>
    </row>
    <row r="16" spans="1:14" ht="16.5" thickBot="1">
      <c r="A16" s="16" t="s">
        <v>23</v>
      </c>
      <c r="B16" s="33">
        <f>SUM(B4:B15)</f>
        <v>176</v>
      </c>
      <c r="C16" s="28">
        <f t="shared" ref="C16:H16" si="1">SUM(C4:C15)</f>
        <v>636</v>
      </c>
      <c r="D16" s="33">
        <f t="shared" si="1"/>
        <v>141</v>
      </c>
      <c r="E16" s="27">
        <f t="shared" si="1"/>
        <v>55</v>
      </c>
      <c r="F16" s="27">
        <f t="shared" si="1"/>
        <v>1</v>
      </c>
      <c r="G16" s="28">
        <f t="shared" si="1"/>
        <v>0</v>
      </c>
      <c r="H16" s="33">
        <f t="shared" si="1"/>
        <v>0</v>
      </c>
      <c r="I16" s="27">
        <f>SUM(I4:I15)</f>
        <v>1005</v>
      </c>
      <c r="J16" s="27">
        <f t="shared" ref="J16:K16" si="2">SUM(J4:J15)</f>
        <v>138</v>
      </c>
      <c r="K16" s="28">
        <f t="shared" si="2"/>
        <v>0</v>
      </c>
      <c r="L16" s="136">
        <v>2152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59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492</v>
      </c>
      <c r="C37" s="3">
        <v>153</v>
      </c>
      <c r="D37" s="3">
        <v>160</v>
      </c>
      <c r="E37" s="3">
        <v>170</v>
      </c>
      <c r="F37" s="3">
        <v>219</v>
      </c>
      <c r="G37" s="3">
        <v>143</v>
      </c>
      <c r="H37" s="4">
        <v>0</v>
      </c>
      <c r="I37" s="3">
        <v>72</v>
      </c>
      <c r="J37" s="141">
        <v>1.3541666666666667E-3</v>
      </c>
      <c r="K37" s="141">
        <v>5.6365740740740742E-3</v>
      </c>
      <c r="L37" s="142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37">
        <v>0</v>
      </c>
      <c r="K38" s="137">
        <v>0</v>
      </c>
      <c r="L38" s="138">
        <v>0</v>
      </c>
    </row>
    <row r="39" spans="1:14">
      <c r="A39" s="13" t="s">
        <v>13</v>
      </c>
      <c r="B39" s="20">
        <v>19</v>
      </c>
      <c r="C39" s="1">
        <v>9</v>
      </c>
      <c r="D39" s="1">
        <v>11</v>
      </c>
      <c r="E39" s="1">
        <v>9</v>
      </c>
      <c r="F39" s="1">
        <v>12</v>
      </c>
      <c r="G39" s="1">
        <v>9</v>
      </c>
      <c r="H39" s="5">
        <v>0</v>
      </c>
      <c r="I39" s="1">
        <v>15</v>
      </c>
      <c r="J39" s="137">
        <v>9.9537037037037042E-4</v>
      </c>
      <c r="K39" s="137">
        <v>1.4143518518518519E-2</v>
      </c>
      <c r="L39" s="138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5">
        <v>0</v>
      </c>
      <c r="I40" s="1">
        <v>1</v>
      </c>
      <c r="J40" s="137">
        <v>0</v>
      </c>
      <c r="K40" s="137">
        <v>0</v>
      </c>
      <c r="L40" s="138">
        <v>0</v>
      </c>
    </row>
    <row r="41" spans="1:14">
      <c r="A41" s="13" t="s">
        <v>17</v>
      </c>
      <c r="B41" s="20">
        <v>7</v>
      </c>
      <c r="C41" s="1">
        <v>1</v>
      </c>
      <c r="D41" s="1">
        <v>1</v>
      </c>
      <c r="E41" s="1">
        <v>1</v>
      </c>
      <c r="F41" s="1">
        <v>3</v>
      </c>
      <c r="G41" s="1">
        <v>1</v>
      </c>
      <c r="H41" s="5">
        <v>0</v>
      </c>
      <c r="I41" s="86">
        <v>8</v>
      </c>
      <c r="J41" s="137">
        <v>1.1689814814814816E-3</v>
      </c>
      <c r="K41" s="137">
        <v>2.3090277777777779E-2</v>
      </c>
      <c r="L41" s="138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6">
        <v>0</v>
      </c>
      <c r="J42" s="137">
        <v>0</v>
      </c>
      <c r="K42" s="137">
        <v>0</v>
      </c>
      <c r="L42" s="138">
        <v>0</v>
      </c>
    </row>
    <row r="43" spans="1:14">
      <c r="A43" s="13" t="s">
        <v>16</v>
      </c>
      <c r="B43" s="20">
        <v>3</v>
      </c>
      <c r="C43" s="1">
        <v>0</v>
      </c>
      <c r="D43" s="1">
        <v>3</v>
      </c>
      <c r="E43" s="1">
        <v>0</v>
      </c>
      <c r="F43" s="1">
        <v>0</v>
      </c>
      <c r="G43" s="1">
        <v>0</v>
      </c>
      <c r="H43" s="5">
        <v>0</v>
      </c>
      <c r="I43" s="86">
        <v>5</v>
      </c>
      <c r="J43" s="137">
        <v>1.3888888888888889E-3</v>
      </c>
      <c r="K43" s="137">
        <v>1.5011574074074075E-2</v>
      </c>
      <c r="L43" s="138">
        <v>5.1921296296296299E-2</v>
      </c>
    </row>
    <row r="44" spans="1:14">
      <c r="A44" s="13" t="s">
        <v>18</v>
      </c>
      <c r="B44" s="20">
        <v>107</v>
      </c>
      <c r="C44" s="1">
        <v>35</v>
      </c>
      <c r="D44" s="1">
        <v>40</v>
      </c>
      <c r="E44" s="1">
        <v>38</v>
      </c>
      <c r="F44" s="1">
        <v>58</v>
      </c>
      <c r="G44" s="1">
        <v>35</v>
      </c>
      <c r="H44" s="5">
        <v>0</v>
      </c>
      <c r="I44" s="86">
        <v>7</v>
      </c>
      <c r="J44" s="137">
        <v>1.4930555555555556E-3</v>
      </c>
      <c r="K44" s="137">
        <v>1.6018518518518519E-2</v>
      </c>
      <c r="L44" s="138">
        <v>3.1620370370370368E-2</v>
      </c>
    </row>
    <row r="45" spans="1:14">
      <c r="A45" s="13" t="s">
        <v>19</v>
      </c>
      <c r="B45" s="20">
        <v>210</v>
      </c>
      <c r="C45" s="1">
        <v>87</v>
      </c>
      <c r="D45" s="1">
        <v>78</v>
      </c>
      <c r="E45" s="1">
        <v>77</v>
      </c>
      <c r="F45" s="1">
        <v>97</v>
      </c>
      <c r="G45" s="1">
        <v>74</v>
      </c>
      <c r="H45" s="5">
        <v>0</v>
      </c>
      <c r="I45" s="86">
        <v>10</v>
      </c>
      <c r="J45" s="137">
        <v>1.423611111111111E-3</v>
      </c>
      <c r="K45" s="137">
        <v>5.7870370370370376E-3</v>
      </c>
      <c r="L45" s="138">
        <v>1.2650462962962962E-2</v>
      </c>
    </row>
    <row r="46" spans="1:14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86">
        <v>2</v>
      </c>
      <c r="J46" s="137">
        <v>1.0069444444444444E-3</v>
      </c>
      <c r="K46" s="137">
        <v>1.9699074074074074E-2</v>
      </c>
      <c r="L46" s="138">
        <v>4.927083333333334E-2</v>
      </c>
      <c r="M46" s="39"/>
    </row>
    <row r="47" spans="1:14">
      <c r="A47" s="13" t="s">
        <v>21</v>
      </c>
      <c r="B47" s="20">
        <v>4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86">
        <v>4</v>
      </c>
      <c r="J47" s="137">
        <v>0</v>
      </c>
      <c r="K47" s="137">
        <v>0</v>
      </c>
      <c r="L47" s="138">
        <v>0</v>
      </c>
    </row>
    <row r="48" spans="1:14" ht="15.75" thickBot="1">
      <c r="A48" s="25" t="s">
        <v>22</v>
      </c>
      <c r="B48" s="23">
        <v>34</v>
      </c>
      <c r="C48" s="6">
        <v>14</v>
      </c>
      <c r="D48" s="6">
        <v>16</v>
      </c>
      <c r="E48" s="6">
        <v>14</v>
      </c>
      <c r="F48" s="6">
        <v>20</v>
      </c>
      <c r="G48" s="6">
        <v>14</v>
      </c>
      <c r="H48" s="7">
        <v>0</v>
      </c>
      <c r="I48" s="89">
        <v>14</v>
      </c>
      <c r="J48" s="139">
        <v>1.3773148148148147E-3</v>
      </c>
      <c r="K48" s="139">
        <v>6.2499999999999995E-3</v>
      </c>
      <c r="L48" s="140">
        <v>1.5324074074074073E-2</v>
      </c>
    </row>
    <row r="49" spans="1:14" ht="15.75" thickBot="1">
      <c r="A49" s="30" t="s">
        <v>23</v>
      </c>
      <c r="B49" s="22">
        <f>SUM(B37:B48)</f>
        <v>878</v>
      </c>
      <c r="C49" s="17">
        <f t="shared" ref="C49:H49" si="3">SUM(C37:C48)</f>
        <v>300</v>
      </c>
      <c r="D49" s="17">
        <f t="shared" si="3"/>
        <v>311</v>
      </c>
      <c r="E49" s="17">
        <f t="shared" si="3"/>
        <v>310</v>
      </c>
      <c r="F49" s="17">
        <f t="shared" si="3"/>
        <v>410</v>
      </c>
      <c r="G49" s="31">
        <f t="shared" si="3"/>
        <v>277</v>
      </c>
      <c r="H49" s="31">
        <f t="shared" si="3"/>
        <v>0</v>
      </c>
      <c r="I49" s="22">
        <f>SUM(I37:I48)</f>
        <v>138</v>
      </c>
      <c r="J49" s="92"/>
      <c r="K49" s="92"/>
      <c r="L49" s="92"/>
      <c r="M49" s="184"/>
      <c r="N49" s="185"/>
    </row>
    <row r="50" spans="1:14" ht="21.75" thickBot="1">
      <c r="A50" s="186" t="s">
        <v>58</v>
      </c>
      <c r="B50" s="187"/>
      <c r="C50" s="187"/>
      <c r="D50" s="187"/>
      <c r="E50" s="187"/>
      <c r="F50" s="188"/>
      <c r="G50" s="50"/>
      <c r="H50" s="8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>
      <c r="A52" s="42" t="s">
        <v>1</v>
      </c>
      <c r="B52" s="66">
        <v>142</v>
      </c>
      <c r="C52" s="67">
        <v>170</v>
      </c>
      <c r="D52" s="85">
        <v>377</v>
      </c>
      <c r="E52" s="85">
        <v>326</v>
      </c>
      <c r="F52" s="104">
        <v>178</v>
      </c>
      <c r="G52" s="97"/>
      <c r="H52" s="49"/>
      <c r="I52" s="49"/>
      <c r="J52" s="51"/>
      <c r="K52" s="51"/>
      <c r="L52" s="51"/>
      <c r="M52" s="50"/>
      <c r="N52" s="82"/>
    </row>
    <row r="53" spans="1:14">
      <c r="A53" s="41" t="s">
        <v>12</v>
      </c>
      <c r="B53" s="69">
        <v>0</v>
      </c>
      <c r="C53" s="70">
        <v>0</v>
      </c>
      <c r="D53" s="98">
        <v>0</v>
      </c>
      <c r="E53" s="98">
        <v>0</v>
      </c>
      <c r="F53" s="100">
        <v>0</v>
      </c>
      <c r="G53" s="97"/>
      <c r="H53" s="49"/>
      <c r="I53" s="49"/>
      <c r="J53" s="51"/>
      <c r="K53" s="51"/>
      <c r="L53" s="51"/>
      <c r="M53" s="50"/>
      <c r="N53" s="82"/>
    </row>
    <row r="54" spans="1:14">
      <c r="A54" s="41" t="s">
        <v>13</v>
      </c>
      <c r="B54" s="69">
        <v>9</v>
      </c>
      <c r="C54" s="70">
        <v>11</v>
      </c>
      <c r="D54" s="98">
        <v>13</v>
      </c>
      <c r="E54" s="98">
        <v>14</v>
      </c>
      <c r="F54" s="100">
        <v>11</v>
      </c>
      <c r="G54" s="101"/>
      <c r="H54" s="49"/>
      <c r="I54" s="49"/>
      <c r="J54" s="51"/>
      <c r="K54" s="51"/>
      <c r="L54" s="51"/>
      <c r="M54" s="50"/>
      <c r="N54" s="82"/>
    </row>
    <row r="55" spans="1:14">
      <c r="A55" s="41" t="s">
        <v>14</v>
      </c>
      <c r="B55" s="69">
        <v>0</v>
      </c>
      <c r="C55" s="70">
        <v>0</v>
      </c>
      <c r="D55" s="98">
        <v>0</v>
      </c>
      <c r="E55" s="98">
        <v>1</v>
      </c>
      <c r="F55" s="100">
        <v>0</v>
      </c>
      <c r="G55" s="101"/>
      <c r="H55" s="49"/>
      <c r="I55" s="49"/>
      <c r="J55" s="51"/>
      <c r="K55" s="51"/>
      <c r="L55" s="51"/>
      <c r="M55" s="50"/>
      <c r="N55" s="82"/>
    </row>
    <row r="56" spans="1:14">
      <c r="A56" s="41" t="s">
        <v>17</v>
      </c>
      <c r="B56" s="69">
        <v>1</v>
      </c>
      <c r="C56" s="70">
        <v>1</v>
      </c>
      <c r="D56" s="98">
        <v>3</v>
      </c>
      <c r="E56" s="98">
        <v>6</v>
      </c>
      <c r="F56" s="100">
        <v>2</v>
      </c>
      <c r="G56" s="101"/>
      <c r="H56" s="49"/>
      <c r="I56" s="49"/>
      <c r="J56" s="51"/>
      <c r="K56" s="51"/>
      <c r="L56" s="51"/>
      <c r="M56" s="50"/>
      <c r="N56" s="82"/>
    </row>
    <row r="57" spans="1:14">
      <c r="A57" s="41" t="s">
        <v>15</v>
      </c>
      <c r="B57" s="69">
        <v>0</v>
      </c>
      <c r="C57" s="70">
        <v>0</v>
      </c>
      <c r="D57" s="98">
        <v>0</v>
      </c>
      <c r="E57" s="98">
        <v>0</v>
      </c>
      <c r="F57" s="100">
        <v>0</v>
      </c>
      <c r="G57" s="101"/>
      <c r="H57" s="49"/>
      <c r="I57" s="49"/>
      <c r="J57" s="51"/>
      <c r="K57" s="51"/>
      <c r="L57" s="51"/>
      <c r="M57" s="50"/>
      <c r="N57" s="82"/>
    </row>
    <row r="58" spans="1:14">
      <c r="A58" s="41" t="s">
        <v>16</v>
      </c>
      <c r="B58" s="69">
        <v>0</v>
      </c>
      <c r="C58" s="70">
        <v>0</v>
      </c>
      <c r="D58" s="98">
        <v>2</v>
      </c>
      <c r="E58" s="98">
        <v>2</v>
      </c>
      <c r="F58" s="100">
        <v>1</v>
      </c>
      <c r="G58" s="101"/>
      <c r="H58" s="49"/>
      <c r="I58" s="49"/>
      <c r="J58" s="51"/>
      <c r="K58" s="51"/>
      <c r="L58" s="51"/>
      <c r="M58" s="50"/>
      <c r="N58" s="82"/>
    </row>
    <row r="59" spans="1:14">
      <c r="A59" s="41" t="s">
        <v>18</v>
      </c>
      <c r="B59" s="69">
        <v>34</v>
      </c>
      <c r="C59" s="70">
        <v>41</v>
      </c>
      <c r="D59" s="98">
        <v>83</v>
      </c>
      <c r="E59" s="98">
        <v>62</v>
      </c>
      <c r="F59" s="100">
        <v>44</v>
      </c>
      <c r="G59" s="101"/>
      <c r="H59" s="49"/>
      <c r="I59" s="49"/>
      <c r="J59" s="51"/>
      <c r="K59" s="51"/>
      <c r="L59" s="51"/>
      <c r="M59" s="50"/>
      <c r="N59" s="82"/>
    </row>
    <row r="60" spans="1:14">
      <c r="A60" s="41" t="s">
        <v>19</v>
      </c>
      <c r="B60" s="69">
        <v>73</v>
      </c>
      <c r="C60" s="70">
        <v>82</v>
      </c>
      <c r="D60" s="98">
        <v>154</v>
      </c>
      <c r="E60" s="98">
        <v>131</v>
      </c>
      <c r="F60" s="100">
        <v>85</v>
      </c>
      <c r="G60" s="101"/>
      <c r="H60" s="49"/>
      <c r="I60" s="49"/>
      <c r="J60" s="51"/>
      <c r="K60" s="51"/>
      <c r="L60" s="51"/>
      <c r="M60" s="50"/>
      <c r="N60" s="82"/>
    </row>
    <row r="61" spans="1:14">
      <c r="A61" s="41" t="s">
        <v>20</v>
      </c>
      <c r="B61" s="69">
        <v>0</v>
      </c>
      <c r="C61" s="70">
        <v>0</v>
      </c>
      <c r="D61" s="98">
        <v>1</v>
      </c>
      <c r="E61" s="98">
        <v>1</v>
      </c>
      <c r="F61" s="100">
        <v>0</v>
      </c>
      <c r="G61" s="101"/>
      <c r="H61" s="49"/>
      <c r="I61" s="49"/>
      <c r="J61" s="51"/>
      <c r="K61" s="51"/>
      <c r="L61" s="51"/>
      <c r="M61" s="50"/>
      <c r="N61" s="82"/>
    </row>
    <row r="62" spans="1:14">
      <c r="A62" s="41" t="s">
        <v>21</v>
      </c>
      <c r="B62" s="69">
        <v>1</v>
      </c>
      <c r="C62" s="70">
        <v>1</v>
      </c>
      <c r="D62" s="98">
        <v>2</v>
      </c>
      <c r="E62" s="98">
        <v>2</v>
      </c>
      <c r="F62" s="100">
        <v>2</v>
      </c>
      <c r="G62" s="101"/>
      <c r="H62" s="49"/>
      <c r="I62" s="49"/>
      <c r="J62" s="51"/>
      <c r="K62" s="51"/>
      <c r="L62" s="51"/>
      <c r="M62" s="50"/>
      <c r="N62" s="82"/>
    </row>
    <row r="63" spans="1:14" ht="15.75" thickBot="1">
      <c r="A63" s="52" t="s">
        <v>22</v>
      </c>
      <c r="B63" s="72">
        <v>14</v>
      </c>
      <c r="C63" s="73">
        <v>16</v>
      </c>
      <c r="D63" s="102">
        <v>24</v>
      </c>
      <c r="E63" s="102">
        <v>24</v>
      </c>
      <c r="F63" s="103">
        <v>17</v>
      </c>
      <c r="G63" s="101"/>
      <c r="H63" s="49"/>
      <c r="I63" s="49"/>
      <c r="J63" s="51"/>
      <c r="K63" s="51"/>
      <c r="L63" s="51"/>
      <c r="M63" s="50"/>
      <c r="N63" s="82"/>
    </row>
    <row r="64" spans="1:14" ht="15.75" thickBot="1">
      <c r="A64" s="16" t="s">
        <v>23</v>
      </c>
      <c r="B64" s="54">
        <f>SUM(B52:B63)</f>
        <v>274</v>
      </c>
      <c r="C64" s="55">
        <f t="shared" ref="C64:F64" si="4">SUM(C52:C63)</f>
        <v>322</v>
      </c>
      <c r="D64" s="55">
        <f t="shared" si="4"/>
        <v>659</v>
      </c>
      <c r="E64" s="55">
        <f t="shared" si="4"/>
        <v>569</v>
      </c>
      <c r="F64" s="56">
        <f t="shared" si="4"/>
        <v>340</v>
      </c>
      <c r="G64" s="49"/>
      <c r="H64" s="49"/>
      <c r="I64" s="49"/>
      <c r="J64" s="51"/>
      <c r="K64" s="51"/>
      <c r="L64" s="51"/>
      <c r="M64" s="50"/>
      <c r="N64" s="8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sqref="A1:L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>
      <c r="A1" s="186" t="s">
        <v>63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182</v>
      </c>
      <c r="C4" s="4">
        <v>442</v>
      </c>
      <c r="D4" s="19">
        <v>3</v>
      </c>
      <c r="E4" s="3">
        <v>44</v>
      </c>
      <c r="F4" s="3">
        <v>2</v>
      </c>
      <c r="G4" s="4">
        <v>0</v>
      </c>
      <c r="H4" s="19">
        <v>0</v>
      </c>
      <c r="I4" s="3">
        <v>693</v>
      </c>
      <c r="J4" s="3">
        <v>82</v>
      </c>
      <c r="K4" s="4">
        <v>0</v>
      </c>
      <c r="L4" s="77">
        <f>SUM(H4:K4)</f>
        <v>775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9</v>
      </c>
      <c r="C6" s="5">
        <v>0</v>
      </c>
      <c r="D6" s="20">
        <v>9</v>
      </c>
      <c r="E6" s="1">
        <v>7</v>
      </c>
      <c r="F6" s="1">
        <v>0</v>
      </c>
      <c r="G6" s="5">
        <v>0</v>
      </c>
      <c r="H6" s="20">
        <v>0</v>
      </c>
      <c r="I6" s="1">
        <v>18</v>
      </c>
      <c r="J6" s="1">
        <v>12</v>
      </c>
      <c r="K6" s="5">
        <v>0</v>
      </c>
      <c r="L6" s="78">
        <f t="shared" si="0"/>
        <v>30</v>
      </c>
    </row>
    <row r="7" spans="1:14">
      <c r="A7" s="13" t="s">
        <v>14</v>
      </c>
      <c r="B7" s="20">
        <v>2</v>
      </c>
      <c r="C7" s="5">
        <v>1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0</v>
      </c>
      <c r="C8" s="5">
        <v>6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6">
        <v>0</v>
      </c>
      <c r="J8" s="86">
        <v>8</v>
      </c>
      <c r="K8" s="87">
        <v>0</v>
      </c>
      <c r="L8" s="88">
        <f t="shared" si="0"/>
        <v>8</v>
      </c>
    </row>
    <row r="9" spans="1:14">
      <c r="A9" s="13" t="s">
        <v>15</v>
      </c>
      <c r="B9" s="20">
        <v>0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86">
        <v>0</v>
      </c>
      <c r="J9" s="86">
        <v>0</v>
      </c>
      <c r="K9" s="87">
        <v>0</v>
      </c>
      <c r="L9" s="88">
        <f t="shared" si="0"/>
        <v>0</v>
      </c>
    </row>
    <row r="10" spans="1:14">
      <c r="A10" s="13" t="s">
        <v>16</v>
      </c>
      <c r="B10" s="20">
        <v>8</v>
      </c>
      <c r="C10" s="5">
        <v>1</v>
      </c>
      <c r="D10" s="20">
        <v>2</v>
      </c>
      <c r="E10" s="1">
        <v>0</v>
      </c>
      <c r="F10" s="1">
        <v>0</v>
      </c>
      <c r="G10" s="5">
        <v>0</v>
      </c>
      <c r="H10" s="20">
        <v>0</v>
      </c>
      <c r="I10" s="86">
        <v>2</v>
      </c>
      <c r="J10" s="86">
        <v>13</v>
      </c>
      <c r="K10" s="87">
        <v>0</v>
      </c>
      <c r="L10" s="88">
        <f t="shared" si="0"/>
        <v>15</v>
      </c>
    </row>
    <row r="11" spans="1:14">
      <c r="A11" s="13" t="s">
        <v>18</v>
      </c>
      <c r="B11" s="20">
        <v>8</v>
      </c>
      <c r="C11" s="5">
        <v>85</v>
      </c>
      <c r="D11" s="20">
        <v>45</v>
      </c>
      <c r="E11" s="1">
        <v>0</v>
      </c>
      <c r="F11" s="1">
        <v>0</v>
      </c>
      <c r="G11" s="5">
        <v>0</v>
      </c>
      <c r="H11" s="20">
        <v>0</v>
      </c>
      <c r="I11" s="86">
        <v>132</v>
      </c>
      <c r="J11" s="86">
        <v>11</v>
      </c>
      <c r="K11" s="87">
        <v>0</v>
      </c>
      <c r="L11" s="88">
        <f t="shared" si="0"/>
        <v>143</v>
      </c>
    </row>
    <row r="12" spans="1:14">
      <c r="A12" s="13" t="s">
        <v>19</v>
      </c>
      <c r="B12" s="20">
        <v>8</v>
      </c>
      <c r="C12" s="5">
        <v>186</v>
      </c>
      <c r="D12" s="20">
        <v>60</v>
      </c>
      <c r="E12" s="1">
        <v>8</v>
      </c>
      <c r="F12" s="1">
        <v>0</v>
      </c>
      <c r="G12" s="5">
        <v>0</v>
      </c>
      <c r="H12" s="20">
        <v>0</v>
      </c>
      <c r="I12" s="86">
        <v>261</v>
      </c>
      <c r="J12" s="86">
        <v>17</v>
      </c>
      <c r="K12" s="87">
        <v>0</v>
      </c>
      <c r="L12" s="88">
        <f t="shared" si="0"/>
        <v>278</v>
      </c>
    </row>
    <row r="13" spans="1:14" ht="18.7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6">
        <v>0</v>
      </c>
      <c r="J13" s="86">
        <v>0</v>
      </c>
      <c r="K13" s="87">
        <v>0</v>
      </c>
      <c r="L13" s="88">
        <f t="shared" si="0"/>
        <v>0</v>
      </c>
      <c r="M13" s="196" t="s">
        <v>44</v>
      </c>
      <c r="N13" s="197"/>
    </row>
    <row r="14" spans="1:14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6">
        <v>0</v>
      </c>
      <c r="J14" s="86">
        <v>0</v>
      </c>
      <c r="K14" s="87">
        <v>0</v>
      </c>
      <c r="L14" s="88">
        <f t="shared" si="0"/>
        <v>0</v>
      </c>
    </row>
    <row r="15" spans="1:14" ht="15.75" thickBot="1">
      <c r="A15" s="14" t="s">
        <v>22</v>
      </c>
      <c r="B15" s="21">
        <v>9</v>
      </c>
      <c r="C15" s="18">
        <v>20</v>
      </c>
      <c r="D15" s="21">
        <v>7</v>
      </c>
      <c r="E15" s="2">
        <v>0</v>
      </c>
      <c r="F15" s="2">
        <v>0</v>
      </c>
      <c r="G15" s="18">
        <v>0</v>
      </c>
      <c r="H15" s="21">
        <v>0</v>
      </c>
      <c r="I15" s="89">
        <v>23</v>
      </c>
      <c r="J15" s="89">
        <v>16</v>
      </c>
      <c r="K15" s="90">
        <v>0</v>
      </c>
      <c r="L15" s="91">
        <f t="shared" si="0"/>
        <v>39</v>
      </c>
    </row>
    <row r="16" spans="1:14" ht="16.5" thickBot="1">
      <c r="A16" s="16" t="s">
        <v>23</v>
      </c>
      <c r="B16" s="33">
        <f>SUM(B4:B15)</f>
        <v>227</v>
      </c>
      <c r="C16" s="28">
        <f t="shared" ref="C16:H16" si="1">SUM(C4:C15)</f>
        <v>741</v>
      </c>
      <c r="D16" s="33">
        <f t="shared" si="1"/>
        <v>128</v>
      </c>
      <c r="E16" s="27">
        <f t="shared" si="1"/>
        <v>59</v>
      </c>
      <c r="F16" s="27">
        <f t="shared" si="1"/>
        <v>2</v>
      </c>
      <c r="G16" s="28">
        <f t="shared" si="1"/>
        <v>0</v>
      </c>
      <c r="H16" s="33">
        <f t="shared" si="1"/>
        <v>0</v>
      </c>
      <c r="I16" s="27">
        <f>SUM(I4:I15)</f>
        <v>1129</v>
      </c>
      <c r="J16" s="27">
        <f t="shared" ref="J16:K16" si="2">SUM(J4:J15)</f>
        <v>159</v>
      </c>
      <c r="K16" s="28">
        <f t="shared" si="2"/>
        <v>0</v>
      </c>
      <c r="L16" s="38">
        <f>SUM(H16:K16)</f>
        <v>1288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62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7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605</v>
      </c>
      <c r="C37" s="3">
        <v>163</v>
      </c>
      <c r="D37" s="3">
        <v>186</v>
      </c>
      <c r="E37" s="3">
        <v>159</v>
      </c>
      <c r="F37" s="80">
        <v>215</v>
      </c>
      <c r="G37" s="3">
        <v>143</v>
      </c>
      <c r="H37" s="4">
        <v>0</v>
      </c>
      <c r="I37" s="3">
        <v>82</v>
      </c>
      <c r="J37" s="141">
        <v>1.3541666666666667E-3</v>
      </c>
      <c r="K37" s="141">
        <v>5.6365740740740742E-3</v>
      </c>
      <c r="L37" s="142">
        <v>2.9328703703703704E-2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86">
        <v>0</v>
      </c>
      <c r="G38" s="1">
        <v>0</v>
      </c>
      <c r="H38" s="5">
        <v>0</v>
      </c>
      <c r="I38" s="1">
        <v>0</v>
      </c>
      <c r="J38" s="137">
        <v>0</v>
      </c>
      <c r="K38" s="137">
        <v>0</v>
      </c>
      <c r="L38" s="138">
        <v>0</v>
      </c>
    </row>
    <row r="39" spans="1:14">
      <c r="A39" s="13" t="s">
        <v>13</v>
      </c>
      <c r="B39" s="20">
        <v>27</v>
      </c>
      <c r="C39" s="1">
        <v>20</v>
      </c>
      <c r="D39" s="1">
        <v>20</v>
      </c>
      <c r="E39" s="1">
        <v>21</v>
      </c>
      <c r="F39" s="86">
        <v>21</v>
      </c>
      <c r="G39" s="1">
        <v>21</v>
      </c>
      <c r="H39" s="5">
        <v>0</v>
      </c>
      <c r="I39" s="1">
        <v>12</v>
      </c>
      <c r="J39" s="137">
        <v>9.9537037037037042E-4</v>
      </c>
      <c r="K39" s="137">
        <v>1.4143518518518519E-2</v>
      </c>
      <c r="L39" s="138">
        <v>3.3958333333333333E-2</v>
      </c>
    </row>
    <row r="40" spans="1:14">
      <c r="A40" s="13" t="s">
        <v>14</v>
      </c>
      <c r="B40" s="20">
        <v>4</v>
      </c>
      <c r="C40" s="1">
        <v>1</v>
      </c>
      <c r="D40" s="1">
        <v>1</v>
      </c>
      <c r="E40" s="1">
        <v>1</v>
      </c>
      <c r="F40" s="86">
        <v>1</v>
      </c>
      <c r="G40" s="1">
        <v>1</v>
      </c>
      <c r="H40" s="5">
        <v>0</v>
      </c>
      <c r="I40" s="1">
        <v>0</v>
      </c>
      <c r="J40" s="137">
        <v>0</v>
      </c>
      <c r="K40" s="137">
        <v>0</v>
      </c>
      <c r="L40" s="138">
        <v>0</v>
      </c>
    </row>
    <row r="41" spans="1:14">
      <c r="A41" s="13" t="s">
        <v>17</v>
      </c>
      <c r="B41" s="20">
        <v>5</v>
      </c>
      <c r="C41" s="1">
        <v>3</v>
      </c>
      <c r="D41" s="1">
        <v>2</v>
      </c>
      <c r="E41" s="1">
        <v>2</v>
      </c>
      <c r="F41" s="86">
        <v>5</v>
      </c>
      <c r="G41" s="1">
        <v>2</v>
      </c>
      <c r="H41" s="5">
        <v>0</v>
      </c>
      <c r="I41" s="86">
        <v>8</v>
      </c>
      <c r="J41" s="137">
        <v>1.1689814814814816E-3</v>
      </c>
      <c r="K41" s="137">
        <v>1.6145833333333335E-2</v>
      </c>
      <c r="L41" s="138">
        <v>2.193287037037037E-2</v>
      </c>
    </row>
    <row r="42" spans="1:14">
      <c r="A42" s="13" t="s">
        <v>15</v>
      </c>
      <c r="B42" s="20">
        <v>1</v>
      </c>
      <c r="C42" s="1">
        <v>1</v>
      </c>
      <c r="D42" s="1">
        <v>1</v>
      </c>
      <c r="E42" s="1">
        <v>1</v>
      </c>
      <c r="F42" s="86">
        <v>1</v>
      </c>
      <c r="G42" s="1">
        <v>1</v>
      </c>
      <c r="H42" s="5">
        <v>0</v>
      </c>
      <c r="I42" s="86">
        <v>0</v>
      </c>
      <c r="J42" s="137">
        <v>0</v>
      </c>
      <c r="K42" s="137">
        <v>0</v>
      </c>
      <c r="L42" s="138">
        <v>0</v>
      </c>
    </row>
    <row r="43" spans="1:14">
      <c r="A43" s="13" t="s">
        <v>16</v>
      </c>
      <c r="B43" s="20">
        <v>12</v>
      </c>
      <c r="C43" s="1">
        <v>7</v>
      </c>
      <c r="D43" s="1">
        <v>6</v>
      </c>
      <c r="E43" s="1">
        <v>6</v>
      </c>
      <c r="F43" s="86">
        <v>8</v>
      </c>
      <c r="G43" s="1">
        <v>6</v>
      </c>
      <c r="H43" s="5">
        <v>0</v>
      </c>
      <c r="I43" s="86">
        <v>13</v>
      </c>
      <c r="J43" s="137">
        <v>1.3888888888888889E-3</v>
      </c>
      <c r="K43" s="137">
        <v>1.5011574074074075E-2</v>
      </c>
      <c r="L43" s="138">
        <v>5.1921296296296299E-2</v>
      </c>
    </row>
    <row r="44" spans="1:14">
      <c r="A44" s="13" t="s">
        <v>18</v>
      </c>
      <c r="B44" s="20">
        <v>105</v>
      </c>
      <c r="C44" s="1">
        <v>42</v>
      </c>
      <c r="D44" s="1">
        <v>45</v>
      </c>
      <c r="E44" s="1">
        <v>43</v>
      </c>
      <c r="F44" s="86">
        <v>71</v>
      </c>
      <c r="G44" s="1">
        <v>41</v>
      </c>
      <c r="H44" s="5">
        <v>0</v>
      </c>
      <c r="I44" s="86">
        <v>11</v>
      </c>
      <c r="J44" s="137">
        <v>1.4930555555555556E-3</v>
      </c>
      <c r="K44" s="137">
        <v>1.6018518518518519E-2</v>
      </c>
      <c r="L44" s="138">
        <v>2.4826388888888887E-2</v>
      </c>
    </row>
    <row r="45" spans="1:14">
      <c r="A45" s="13" t="s">
        <v>19</v>
      </c>
      <c r="B45" s="20">
        <v>205</v>
      </c>
      <c r="C45" s="1">
        <v>95</v>
      </c>
      <c r="D45" s="1">
        <v>85</v>
      </c>
      <c r="E45" s="1">
        <v>76</v>
      </c>
      <c r="F45" s="86">
        <v>98</v>
      </c>
      <c r="G45" s="1">
        <v>72</v>
      </c>
      <c r="H45" s="5">
        <v>0</v>
      </c>
      <c r="I45" s="86">
        <v>17</v>
      </c>
      <c r="J45" s="137">
        <v>1.423611111111111E-3</v>
      </c>
      <c r="K45" s="137">
        <v>5.7870370370370376E-3</v>
      </c>
      <c r="L45" s="138">
        <v>1.2650462962962962E-2</v>
      </c>
    </row>
    <row r="46" spans="1:14">
      <c r="A46" s="13" t="s">
        <v>20</v>
      </c>
      <c r="B46" s="20">
        <v>0</v>
      </c>
      <c r="C46" s="1">
        <v>0</v>
      </c>
      <c r="D46" s="1">
        <v>0</v>
      </c>
      <c r="E46" s="1">
        <v>0</v>
      </c>
      <c r="F46" s="86">
        <v>0</v>
      </c>
      <c r="G46" s="1">
        <v>0</v>
      </c>
      <c r="H46" s="5">
        <v>0</v>
      </c>
      <c r="I46" s="86">
        <v>0</v>
      </c>
      <c r="J46" s="137">
        <v>1.0069444444444444E-3</v>
      </c>
      <c r="K46" s="137">
        <v>2.4560185185185185E-2</v>
      </c>
      <c r="L46" s="138">
        <v>4.927083333333334E-2</v>
      </c>
      <c r="M46" s="39"/>
    </row>
    <row r="47" spans="1:14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86">
        <v>0</v>
      </c>
      <c r="G47" s="1">
        <v>0</v>
      </c>
      <c r="H47" s="5">
        <v>0</v>
      </c>
      <c r="I47" s="86">
        <v>0</v>
      </c>
      <c r="J47" s="137">
        <v>0</v>
      </c>
      <c r="K47" s="137">
        <v>0</v>
      </c>
      <c r="L47" s="138">
        <v>0</v>
      </c>
    </row>
    <row r="48" spans="1:14" ht="15.75" thickBot="1">
      <c r="A48" s="25" t="s">
        <v>22</v>
      </c>
      <c r="B48" s="23">
        <v>27</v>
      </c>
      <c r="C48" s="6">
        <v>9</v>
      </c>
      <c r="D48" s="6">
        <v>10</v>
      </c>
      <c r="E48" s="6">
        <v>10</v>
      </c>
      <c r="F48" s="105">
        <v>19</v>
      </c>
      <c r="G48" s="6">
        <v>9</v>
      </c>
      <c r="H48" s="7">
        <v>0</v>
      </c>
      <c r="I48" s="89">
        <v>16</v>
      </c>
      <c r="J48" s="139">
        <v>1.3773148148148147E-3</v>
      </c>
      <c r="K48" s="139">
        <v>6.2499999999999995E-3</v>
      </c>
      <c r="L48" s="140">
        <v>1.2499999999999999E-2</v>
      </c>
    </row>
    <row r="49" spans="1:14" ht="15.75" thickBot="1">
      <c r="A49" s="30" t="s">
        <v>23</v>
      </c>
      <c r="B49" s="22">
        <f>SUM(B37:B48)</f>
        <v>992</v>
      </c>
      <c r="C49" s="17">
        <f t="shared" ref="C49:H49" si="3">SUM(C37:C48)</f>
        <v>341</v>
      </c>
      <c r="D49" s="17">
        <f t="shared" si="3"/>
        <v>356</v>
      </c>
      <c r="E49" s="17">
        <f t="shared" si="3"/>
        <v>319</v>
      </c>
      <c r="F49" s="17">
        <f t="shared" si="3"/>
        <v>439</v>
      </c>
      <c r="G49" s="31">
        <f t="shared" si="3"/>
        <v>296</v>
      </c>
      <c r="H49" s="31">
        <f t="shared" si="3"/>
        <v>0</v>
      </c>
      <c r="I49" s="22">
        <f>SUM(I37:I48)</f>
        <v>159</v>
      </c>
      <c r="J49" s="92"/>
      <c r="K49" s="92"/>
      <c r="L49" s="92"/>
      <c r="M49" s="184"/>
      <c r="N49" s="185"/>
    </row>
    <row r="50" spans="1:14" ht="21.75" thickBot="1">
      <c r="A50" s="186" t="s">
        <v>61</v>
      </c>
      <c r="B50" s="187"/>
      <c r="C50" s="187"/>
      <c r="D50" s="187"/>
      <c r="E50" s="187"/>
      <c r="F50" s="188"/>
      <c r="G50" s="50"/>
      <c r="H50" s="99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9"/>
    </row>
    <row r="52" spans="1:14">
      <c r="A52" s="42" t="s">
        <v>1</v>
      </c>
      <c r="B52" s="66">
        <v>145</v>
      </c>
      <c r="C52" s="67">
        <v>175</v>
      </c>
      <c r="D52" s="85">
        <v>457</v>
      </c>
      <c r="E52" s="85">
        <v>371</v>
      </c>
      <c r="F52" s="104">
        <v>177</v>
      </c>
      <c r="G52" s="97"/>
      <c r="H52" s="49"/>
      <c r="I52" s="49"/>
      <c r="J52" s="51"/>
      <c r="K52" s="51"/>
      <c r="L52" s="51"/>
      <c r="M52" s="50"/>
      <c r="N52" s="99"/>
    </row>
    <row r="53" spans="1:14">
      <c r="A53" s="41" t="s">
        <v>12</v>
      </c>
      <c r="B53" s="69">
        <v>0</v>
      </c>
      <c r="C53" s="70">
        <v>0</v>
      </c>
      <c r="D53" s="98">
        <v>0</v>
      </c>
      <c r="E53" s="98">
        <v>0</v>
      </c>
      <c r="F53" s="100">
        <v>0</v>
      </c>
      <c r="G53" s="97"/>
      <c r="H53" s="49"/>
      <c r="I53" s="49"/>
      <c r="J53" s="51"/>
      <c r="K53" s="51"/>
      <c r="L53" s="51"/>
      <c r="M53" s="50"/>
      <c r="N53" s="99"/>
    </row>
    <row r="54" spans="1:14">
      <c r="A54" s="41" t="s">
        <v>13</v>
      </c>
      <c r="B54" s="69">
        <v>20</v>
      </c>
      <c r="C54" s="70">
        <v>20</v>
      </c>
      <c r="D54" s="98">
        <v>26</v>
      </c>
      <c r="E54" s="98">
        <v>22</v>
      </c>
      <c r="F54" s="100">
        <v>21</v>
      </c>
      <c r="G54" s="101"/>
      <c r="H54" s="49"/>
      <c r="I54" s="49"/>
      <c r="J54" s="51"/>
      <c r="K54" s="51"/>
      <c r="L54" s="51"/>
      <c r="M54" s="50"/>
      <c r="N54" s="99"/>
    </row>
    <row r="55" spans="1:14">
      <c r="A55" s="41" t="s">
        <v>14</v>
      </c>
      <c r="B55" s="69">
        <v>1</v>
      </c>
      <c r="C55" s="70">
        <v>1</v>
      </c>
      <c r="D55" s="98">
        <v>2</v>
      </c>
      <c r="E55" s="98">
        <v>2</v>
      </c>
      <c r="F55" s="100">
        <v>2</v>
      </c>
      <c r="G55" s="101"/>
      <c r="H55" s="49"/>
      <c r="I55" s="49"/>
      <c r="J55" s="51"/>
      <c r="K55" s="51"/>
      <c r="L55" s="51"/>
      <c r="M55" s="50"/>
      <c r="N55" s="99"/>
    </row>
    <row r="56" spans="1:14">
      <c r="A56" s="41" t="s">
        <v>17</v>
      </c>
      <c r="B56" s="69">
        <v>2</v>
      </c>
      <c r="C56" s="70">
        <v>2</v>
      </c>
      <c r="D56" s="98">
        <v>7</v>
      </c>
      <c r="E56" s="98">
        <v>4</v>
      </c>
      <c r="F56" s="100">
        <v>2</v>
      </c>
      <c r="G56" s="101"/>
      <c r="H56" s="49"/>
      <c r="I56" s="49"/>
      <c r="J56" s="51"/>
      <c r="K56" s="51"/>
      <c r="L56" s="51"/>
      <c r="M56" s="50"/>
      <c r="N56" s="99"/>
    </row>
    <row r="57" spans="1:14">
      <c r="A57" s="41" t="s">
        <v>15</v>
      </c>
      <c r="B57" s="69">
        <v>1</v>
      </c>
      <c r="C57" s="70">
        <v>1</v>
      </c>
      <c r="D57" s="98">
        <v>1</v>
      </c>
      <c r="E57" s="98">
        <v>1</v>
      </c>
      <c r="F57" s="100">
        <v>1</v>
      </c>
      <c r="G57" s="101"/>
      <c r="H57" s="49"/>
      <c r="I57" s="49"/>
      <c r="J57" s="51"/>
      <c r="K57" s="51"/>
      <c r="L57" s="51"/>
      <c r="M57" s="50"/>
      <c r="N57" s="99"/>
    </row>
    <row r="58" spans="1:14">
      <c r="A58" s="41" t="s">
        <v>16</v>
      </c>
      <c r="B58" s="69">
        <v>6</v>
      </c>
      <c r="C58" s="70">
        <v>6</v>
      </c>
      <c r="D58" s="98">
        <v>7</v>
      </c>
      <c r="E58" s="98">
        <v>12</v>
      </c>
      <c r="F58" s="100">
        <v>8</v>
      </c>
      <c r="G58" s="101"/>
      <c r="H58" s="49"/>
      <c r="I58" s="49"/>
      <c r="J58" s="51"/>
      <c r="K58" s="51"/>
      <c r="L58" s="51"/>
      <c r="M58" s="50"/>
      <c r="N58" s="99"/>
    </row>
    <row r="59" spans="1:14">
      <c r="A59" s="41" t="s">
        <v>18</v>
      </c>
      <c r="B59" s="69">
        <v>41</v>
      </c>
      <c r="C59" s="70">
        <v>43</v>
      </c>
      <c r="D59" s="98">
        <v>85</v>
      </c>
      <c r="E59" s="98">
        <v>82</v>
      </c>
      <c r="F59" s="100">
        <v>47</v>
      </c>
      <c r="G59" s="101"/>
      <c r="H59" s="49"/>
      <c r="I59" s="49"/>
      <c r="J59" s="51"/>
      <c r="K59" s="51"/>
      <c r="L59" s="51"/>
      <c r="M59" s="50"/>
      <c r="N59" s="99"/>
    </row>
    <row r="60" spans="1:14">
      <c r="A60" s="41" t="s">
        <v>19</v>
      </c>
      <c r="B60" s="69">
        <v>71</v>
      </c>
      <c r="C60" s="70">
        <v>79</v>
      </c>
      <c r="D60" s="98">
        <v>174</v>
      </c>
      <c r="E60" s="98">
        <v>148</v>
      </c>
      <c r="F60" s="100">
        <v>77</v>
      </c>
      <c r="G60" s="101"/>
      <c r="H60" s="49"/>
      <c r="I60" s="49"/>
      <c r="J60" s="51"/>
      <c r="K60" s="51"/>
      <c r="L60" s="51"/>
      <c r="M60" s="50"/>
      <c r="N60" s="99"/>
    </row>
    <row r="61" spans="1:14">
      <c r="A61" s="41" t="s">
        <v>20</v>
      </c>
      <c r="B61" s="69">
        <v>0</v>
      </c>
      <c r="C61" s="70">
        <v>0</v>
      </c>
      <c r="D61" s="98">
        <v>0</v>
      </c>
      <c r="E61" s="98">
        <v>0</v>
      </c>
      <c r="F61" s="100">
        <v>0</v>
      </c>
      <c r="G61" s="101"/>
      <c r="H61" s="49"/>
      <c r="I61" s="49"/>
      <c r="J61" s="51"/>
      <c r="K61" s="51"/>
      <c r="L61" s="51"/>
      <c r="M61" s="50"/>
      <c r="N61" s="99"/>
    </row>
    <row r="62" spans="1:14">
      <c r="A62" s="41" t="s">
        <v>21</v>
      </c>
      <c r="B62" s="69">
        <v>0</v>
      </c>
      <c r="C62" s="70">
        <v>0</v>
      </c>
      <c r="D62" s="98">
        <v>0</v>
      </c>
      <c r="E62" s="98">
        <v>1</v>
      </c>
      <c r="F62" s="100">
        <v>0</v>
      </c>
      <c r="G62" s="101"/>
      <c r="H62" s="49"/>
      <c r="I62" s="49"/>
      <c r="J62" s="51"/>
      <c r="K62" s="51"/>
      <c r="L62" s="51"/>
      <c r="M62" s="50"/>
      <c r="N62" s="99"/>
    </row>
    <row r="63" spans="1:14" ht="15.75" thickBot="1">
      <c r="A63" s="52" t="s">
        <v>22</v>
      </c>
      <c r="B63" s="72">
        <v>9</v>
      </c>
      <c r="C63" s="73">
        <v>10</v>
      </c>
      <c r="D63" s="102">
        <v>22</v>
      </c>
      <c r="E63" s="102">
        <v>21</v>
      </c>
      <c r="F63" s="103">
        <v>12</v>
      </c>
      <c r="G63" s="101"/>
      <c r="H63" s="49"/>
      <c r="I63" s="49"/>
      <c r="J63" s="51"/>
      <c r="K63" s="51"/>
      <c r="L63" s="51"/>
      <c r="M63" s="50"/>
      <c r="N63" s="99"/>
    </row>
    <row r="64" spans="1:14" ht="15.75" thickBot="1">
      <c r="A64" s="16" t="s">
        <v>23</v>
      </c>
      <c r="B64" s="54">
        <f>SUM(B52:B63)</f>
        <v>296</v>
      </c>
      <c r="C64" s="55">
        <f t="shared" ref="C64:F64" si="4">SUM(C52:C63)</f>
        <v>337</v>
      </c>
      <c r="D64" s="55">
        <f t="shared" si="4"/>
        <v>781</v>
      </c>
      <c r="E64" s="55">
        <f t="shared" si="4"/>
        <v>664</v>
      </c>
      <c r="F64" s="56">
        <f t="shared" si="4"/>
        <v>347</v>
      </c>
      <c r="G64" s="49"/>
      <c r="H64" s="49"/>
      <c r="I64" s="49"/>
      <c r="J64" s="51"/>
      <c r="K64" s="51"/>
      <c r="L64" s="51"/>
      <c r="M64" s="50"/>
      <c r="N64" s="99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9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activeCell="R51" sqref="R5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>
      <c r="A1" s="186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161</v>
      </c>
      <c r="C4" s="4">
        <v>396</v>
      </c>
      <c r="D4" s="19">
        <v>52</v>
      </c>
      <c r="E4" s="3">
        <v>34</v>
      </c>
      <c r="F4" s="3">
        <v>4</v>
      </c>
      <c r="G4" s="4">
        <v>0</v>
      </c>
      <c r="H4" s="19">
        <v>1</v>
      </c>
      <c r="I4" s="3">
        <v>605</v>
      </c>
      <c r="J4" s="3">
        <v>61</v>
      </c>
      <c r="K4" s="4">
        <v>23</v>
      </c>
      <c r="L4" s="77">
        <f>SUM(H4:K4)</f>
        <v>690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14</v>
      </c>
      <c r="C6" s="5">
        <v>0</v>
      </c>
      <c r="D6" s="20">
        <v>2</v>
      </c>
      <c r="E6" s="1">
        <v>1</v>
      </c>
      <c r="F6" s="1">
        <v>0</v>
      </c>
      <c r="G6" s="5">
        <v>0</v>
      </c>
      <c r="H6" s="20">
        <v>0</v>
      </c>
      <c r="I6" s="1">
        <v>6</v>
      </c>
      <c r="J6" s="1">
        <v>20</v>
      </c>
      <c r="K6" s="5">
        <v>0</v>
      </c>
      <c r="L6" s="78">
        <f t="shared" si="0"/>
        <v>26</v>
      </c>
    </row>
    <row r="7" spans="1:14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0</v>
      </c>
      <c r="C8" s="5">
        <v>1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2</v>
      </c>
      <c r="K8" s="5">
        <v>0</v>
      </c>
      <c r="L8" s="78">
        <f t="shared" si="0"/>
        <v>2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7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1</v>
      </c>
      <c r="I10" s="1">
        <v>1</v>
      </c>
      <c r="J10" s="1">
        <v>12</v>
      </c>
      <c r="K10" s="5">
        <v>0</v>
      </c>
      <c r="L10" s="78">
        <f t="shared" si="0"/>
        <v>14</v>
      </c>
    </row>
    <row r="11" spans="1:14">
      <c r="A11" s="13" t="s">
        <v>18</v>
      </c>
      <c r="B11" s="20">
        <v>1</v>
      </c>
      <c r="C11" s="5">
        <v>1</v>
      </c>
      <c r="D11" s="20">
        <v>10</v>
      </c>
      <c r="E11" s="1">
        <v>0</v>
      </c>
      <c r="F11" s="1">
        <v>0</v>
      </c>
      <c r="G11" s="5">
        <v>0</v>
      </c>
      <c r="H11" s="20">
        <v>0</v>
      </c>
      <c r="I11" s="1">
        <v>12</v>
      </c>
      <c r="J11" s="1">
        <v>5</v>
      </c>
      <c r="K11" s="5">
        <v>0</v>
      </c>
      <c r="L11" s="78">
        <f t="shared" si="0"/>
        <v>17</v>
      </c>
    </row>
    <row r="12" spans="1:14">
      <c r="A12" s="13" t="s">
        <v>19</v>
      </c>
      <c r="B12" s="20">
        <v>3</v>
      </c>
      <c r="C12" s="5">
        <v>102</v>
      </c>
      <c r="D12" s="20">
        <v>44</v>
      </c>
      <c r="E12" s="1">
        <v>8</v>
      </c>
      <c r="F12" s="1">
        <v>2</v>
      </c>
      <c r="G12" s="5">
        <v>0</v>
      </c>
      <c r="H12" s="20">
        <v>0</v>
      </c>
      <c r="I12" s="1">
        <v>174</v>
      </c>
      <c r="J12" s="1">
        <v>7</v>
      </c>
      <c r="K12" s="5">
        <v>0</v>
      </c>
      <c r="L12" s="78">
        <f t="shared" si="0"/>
        <v>181</v>
      </c>
    </row>
    <row r="13" spans="1:14" ht="18.75">
      <c r="A13" s="13" t="s">
        <v>20</v>
      </c>
      <c r="B13" s="20">
        <v>3</v>
      </c>
      <c r="C13" s="5">
        <v>3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5</v>
      </c>
      <c r="K13" s="5">
        <v>0</v>
      </c>
      <c r="L13" s="78">
        <f t="shared" si="0"/>
        <v>6</v>
      </c>
      <c r="M13" s="196" t="s">
        <v>44</v>
      </c>
      <c r="N13" s="197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2</v>
      </c>
      <c r="C15" s="18">
        <v>32</v>
      </c>
      <c r="D15" s="21">
        <v>7</v>
      </c>
      <c r="E15" s="2">
        <v>0</v>
      </c>
      <c r="F15" s="2">
        <v>0</v>
      </c>
      <c r="G15" s="18">
        <v>0</v>
      </c>
      <c r="H15" s="21">
        <v>0</v>
      </c>
      <c r="I15" s="2">
        <v>34</v>
      </c>
      <c r="J15" s="2">
        <v>11</v>
      </c>
      <c r="K15" s="18">
        <v>0</v>
      </c>
      <c r="L15" s="79">
        <f t="shared" si="0"/>
        <v>45</v>
      </c>
    </row>
    <row r="16" spans="1:14" ht="16.5" thickBot="1">
      <c r="A16" s="16" t="s">
        <v>23</v>
      </c>
      <c r="B16" s="33">
        <f>SUM(B4:B15)</f>
        <v>191</v>
      </c>
      <c r="C16" s="28">
        <f t="shared" ref="C16:H16" si="1">SUM(C4:C15)</f>
        <v>535</v>
      </c>
      <c r="D16" s="33">
        <f t="shared" si="1"/>
        <v>115</v>
      </c>
      <c r="E16" s="27">
        <f t="shared" si="1"/>
        <v>43</v>
      </c>
      <c r="F16" s="27">
        <f t="shared" si="1"/>
        <v>6</v>
      </c>
      <c r="G16" s="28">
        <f t="shared" si="1"/>
        <v>0</v>
      </c>
      <c r="H16" s="33">
        <f t="shared" si="1"/>
        <v>2</v>
      </c>
      <c r="I16" s="27">
        <f>SUM(I4:I15)</f>
        <v>833</v>
      </c>
      <c r="J16" s="27">
        <f t="shared" ref="J16:K16" si="2">SUM(J4:J15)</f>
        <v>123</v>
      </c>
      <c r="K16" s="28">
        <f t="shared" si="2"/>
        <v>23</v>
      </c>
      <c r="L16" s="38">
        <f>SUM(H16:K16)</f>
        <v>981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65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496</v>
      </c>
      <c r="C37" s="3">
        <v>201</v>
      </c>
      <c r="D37" s="3">
        <v>187</v>
      </c>
      <c r="E37" s="3">
        <v>187</v>
      </c>
      <c r="F37" s="3">
        <v>296</v>
      </c>
      <c r="G37" s="3">
        <v>173</v>
      </c>
      <c r="H37" s="4">
        <v>0</v>
      </c>
      <c r="I37" s="3">
        <v>61</v>
      </c>
      <c r="J37" s="141">
        <v>1.3541666666666667E-3</v>
      </c>
      <c r="K37" s="141">
        <v>5.6365740740740742E-3</v>
      </c>
      <c r="L37" s="142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37">
        <v>0</v>
      </c>
      <c r="K38" s="137">
        <v>0</v>
      </c>
      <c r="L38" s="138">
        <v>0</v>
      </c>
    </row>
    <row r="39" spans="1:14">
      <c r="A39" s="13" t="s">
        <v>13</v>
      </c>
      <c r="B39" s="20">
        <v>21</v>
      </c>
      <c r="C39" s="1">
        <v>10</v>
      </c>
      <c r="D39" s="1">
        <v>11</v>
      </c>
      <c r="E39" s="1">
        <v>9</v>
      </c>
      <c r="F39" s="1">
        <v>11</v>
      </c>
      <c r="G39" s="1">
        <v>9</v>
      </c>
      <c r="H39" s="5">
        <v>0</v>
      </c>
      <c r="I39" s="1">
        <v>20</v>
      </c>
      <c r="J39" s="137">
        <v>9.9537037037037042E-4</v>
      </c>
      <c r="K39" s="137">
        <v>1.4143518518518519E-2</v>
      </c>
      <c r="L39" s="138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137">
        <v>0</v>
      </c>
      <c r="K40" s="137">
        <v>0</v>
      </c>
      <c r="L40" s="138">
        <v>0</v>
      </c>
    </row>
    <row r="41" spans="1:14">
      <c r="A41" s="13" t="s">
        <v>17</v>
      </c>
      <c r="B41" s="20">
        <v>2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5">
        <v>0</v>
      </c>
      <c r="I41" s="1">
        <v>2</v>
      </c>
      <c r="J41" s="137">
        <v>1.1689814814814816E-3</v>
      </c>
      <c r="K41" s="137">
        <v>2.3090277777777779E-2</v>
      </c>
      <c r="L41" s="138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137">
        <v>0</v>
      </c>
      <c r="K42" s="137">
        <v>0</v>
      </c>
      <c r="L42" s="138">
        <v>0</v>
      </c>
    </row>
    <row r="43" spans="1:14">
      <c r="A43" s="13" t="s">
        <v>16</v>
      </c>
      <c r="B43" s="20">
        <v>10</v>
      </c>
      <c r="C43" s="1">
        <v>6</v>
      </c>
      <c r="D43" s="1">
        <v>8</v>
      </c>
      <c r="E43" s="1">
        <v>6</v>
      </c>
      <c r="F43" s="1">
        <v>7</v>
      </c>
      <c r="G43" s="1">
        <v>6</v>
      </c>
      <c r="H43" s="5">
        <v>0</v>
      </c>
      <c r="I43" s="1">
        <v>12</v>
      </c>
      <c r="J43" s="137">
        <v>1.3888888888888889E-3</v>
      </c>
      <c r="K43" s="137">
        <v>1.5011574074074075E-2</v>
      </c>
      <c r="L43" s="138">
        <v>5.1921296296296299E-2</v>
      </c>
    </row>
    <row r="44" spans="1:14">
      <c r="A44" s="13" t="s">
        <v>18</v>
      </c>
      <c r="B44" s="20">
        <v>14</v>
      </c>
      <c r="C44" s="1">
        <v>13</v>
      </c>
      <c r="D44" s="1">
        <v>14</v>
      </c>
      <c r="E44" s="1">
        <v>13</v>
      </c>
      <c r="F44" s="1">
        <v>15</v>
      </c>
      <c r="G44" s="1">
        <v>13</v>
      </c>
      <c r="H44" s="5">
        <v>0</v>
      </c>
      <c r="I44" s="1">
        <v>5</v>
      </c>
      <c r="J44" s="137">
        <v>1.4930555555555556E-3</v>
      </c>
      <c r="K44" s="137">
        <v>1.6018518518518519E-2</v>
      </c>
      <c r="L44" s="138">
        <v>3.1620370370370368E-2</v>
      </c>
    </row>
    <row r="45" spans="1:14">
      <c r="A45" s="13" t="s">
        <v>19</v>
      </c>
      <c r="B45" s="20">
        <v>139</v>
      </c>
      <c r="C45" s="1">
        <v>52</v>
      </c>
      <c r="D45" s="1">
        <v>52</v>
      </c>
      <c r="E45" s="1">
        <v>55</v>
      </c>
      <c r="F45" s="1">
        <v>76</v>
      </c>
      <c r="G45" s="1">
        <v>50</v>
      </c>
      <c r="H45" s="5">
        <v>0</v>
      </c>
      <c r="I45" s="1">
        <v>7</v>
      </c>
      <c r="J45" s="137">
        <v>1.423611111111111E-3</v>
      </c>
      <c r="K45" s="137">
        <v>5.7870370370370376E-3</v>
      </c>
      <c r="L45" s="138">
        <v>1.2650462962962962E-2</v>
      </c>
    </row>
    <row r="46" spans="1:14">
      <c r="A46" s="13" t="s">
        <v>20</v>
      </c>
      <c r="B46" s="20">
        <v>5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5">
        <v>0</v>
      </c>
      <c r="I46" s="1">
        <v>5</v>
      </c>
      <c r="J46" s="137">
        <v>1.0069444444444444E-3</v>
      </c>
      <c r="K46" s="137">
        <v>1.9699074074074074E-2</v>
      </c>
      <c r="L46" s="138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137">
        <v>0</v>
      </c>
      <c r="K47" s="137">
        <v>0</v>
      </c>
      <c r="L47" s="138">
        <v>0</v>
      </c>
    </row>
    <row r="48" spans="1:14" ht="15.75" thickBot="1">
      <c r="A48" s="25" t="s">
        <v>22</v>
      </c>
      <c r="B48" s="23">
        <v>29</v>
      </c>
      <c r="C48" s="6">
        <v>9</v>
      </c>
      <c r="D48" s="6">
        <v>9</v>
      </c>
      <c r="E48" s="6">
        <v>11</v>
      </c>
      <c r="F48" s="6">
        <v>19</v>
      </c>
      <c r="G48" s="6">
        <v>8</v>
      </c>
      <c r="H48" s="7">
        <v>0</v>
      </c>
      <c r="I48" s="2">
        <v>11</v>
      </c>
      <c r="J48" s="139">
        <v>1.3773148148148147E-3</v>
      </c>
      <c r="K48" s="139">
        <v>6.2499999999999995E-3</v>
      </c>
      <c r="L48" s="140">
        <v>1.5324074074074073E-2</v>
      </c>
    </row>
    <row r="49" spans="1:14" ht="15.75" thickBot="1">
      <c r="A49" s="30" t="s">
        <v>23</v>
      </c>
      <c r="B49" s="22">
        <f>SUM(B37:B48)</f>
        <v>716</v>
      </c>
      <c r="C49" s="17">
        <f t="shared" ref="C49:H49" si="3">SUM(C37:C48)</f>
        <v>292</v>
      </c>
      <c r="D49" s="17">
        <f t="shared" si="3"/>
        <v>282</v>
      </c>
      <c r="E49" s="17">
        <f t="shared" si="3"/>
        <v>282</v>
      </c>
      <c r="F49" s="17">
        <f t="shared" si="3"/>
        <v>426</v>
      </c>
      <c r="G49" s="31">
        <f t="shared" si="3"/>
        <v>260</v>
      </c>
      <c r="H49" s="31">
        <f t="shared" si="3"/>
        <v>0</v>
      </c>
      <c r="I49" s="22">
        <f>SUM(I37:I48)</f>
        <v>123</v>
      </c>
      <c r="J49" s="40"/>
      <c r="K49" s="40"/>
      <c r="L49" s="40"/>
      <c r="M49" s="184"/>
      <c r="N49" s="185"/>
    </row>
    <row r="50" spans="1:14" ht="21.75" thickBot="1">
      <c r="A50" s="186" t="s">
        <v>64</v>
      </c>
      <c r="B50" s="187"/>
      <c r="C50" s="187"/>
      <c r="D50" s="187"/>
      <c r="E50" s="187"/>
      <c r="F50" s="188"/>
      <c r="G50" s="50"/>
      <c r="H50" s="106"/>
    </row>
    <row r="51" spans="1:14" ht="30.75" thickBot="1">
      <c r="A51" s="108" t="s">
        <v>0</v>
      </c>
      <c r="B51" s="109" t="s">
        <v>39</v>
      </c>
      <c r="C51" s="110" t="s">
        <v>40</v>
      </c>
      <c r="D51" s="107" t="s">
        <v>41</v>
      </c>
      <c r="E51" s="107" t="s">
        <v>42</v>
      </c>
      <c r="F51" s="111" t="s">
        <v>43</v>
      </c>
      <c r="G51" s="50"/>
      <c r="H51" s="106"/>
    </row>
    <row r="52" spans="1:14">
      <c r="A52" s="42" t="s">
        <v>1</v>
      </c>
      <c r="B52" s="66">
        <v>0</v>
      </c>
      <c r="C52" s="67">
        <v>88</v>
      </c>
      <c r="D52" s="67">
        <v>206</v>
      </c>
      <c r="E52" s="67">
        <v>169</v>
      </c>
      <c r="F52" s="68">
        <v>29</v>
      </c>
      <c r="G52" s="49"/>
      <c r="H52" s="49"/>
      <c r="I52" s="49"/>
      <c r="J52" s="51"/>
      <c r="K52" s="51"/>
      <c r="L52" s="51"/>
      <c r="M52" s="50"/>
      <c r="N52" s="106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06"/>
    </row>
    <row r="54" spans="1:14">
      <c r="A54" s="41" t="s">
        <v>13</v>
      </c>
      <c r="B54" s="69">
        <v>0</v>
      </c>
      <c r="C54" s="70">
        <v>5</v>
      </c>
      <c r="D54" s="70">
        <v>6</v>
      </c>
      <c r="E54" s="70">
        <v>4</v>
      </c>
      <c r="F54" s="71">
        <v>3</v>
      </c>
      <c r="G54" s="49"/>
      <c r="H54" s="49"/>
      <c r="I54" s="49"/>
      <c r="J54" s="51"/>
      <c r="K54" s="51"/>
      <c r="L54" s="51"/>
      <c r="M54" s="50"/>
      <c r="N54" s="106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06"/>
    </row>
    <row r="56" spans="1:14">
      <c r="A56" s="41" t="s">
        <v>17</v>
      </c>
      <c r="B56" s="69">
        <v>0</v>
      </c>
      <c r="C56" s="70">
        <v>0</v>
      </c>
      <c r="D56" s="70">
        <v>1</v>
      </c>
      <c r="E56" s="70">
        <v>0</v>
      </c>
      <c r="F56" s="71">
        <v>1</v>
      </c>
      <c r="G56" s="49"/>
      <c r="H56" s="49"/>
      <c r="I56" s="49"/>
      <c r="J56" s="51"/>
      <c r="K56" s="51"/>
      <c r="L56" s="51"/>
      <c r="M56" s="50"/>
      <c r="N56" s="106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06"/>
    </row>
    <row r="58" spans="1:14">
      <c r="A58" s="41" t="s">
        <v>16</v>
      </c>
      <c r="B58" s="69">
        <v>0</v>
      </c>
      <c r="C58" s="70">
        <v>0</v>
      </c>
      <c r="D58" s="70">
        <v>3</v>
      </c>
      <c r="E58" s="70">
        <v>3</v>
      </c>
      <c r="F58" s="71">
        <v>4</v>
      </c>
      <c r="G58" s="49"/>
      <c r="H58" s="49"/>
      <c r="I58" s="49"/>
      <c r="J58" s="51"/>
      <c r="K58" s="51"/>
      <c r="L58" s="51"/>
      <c r="M58" s="50"/>
      <c r="N58" s="106"/>
    </row>
    <row r="59" spans="1:14">
      <c r="A59" s="41" t="s">
        <v>18</v>
      </c>
      <c r="B59" s="69">
        <v>0</v>
      </c>
      <c r="C59" s="70">
        <v>1</v>
      </c>
      <c r="D59" s="70">
        <v>1</v>
      </c>
      <c r="E59" s="70">
        <v>1</v>
      </c>
      <c r="F59" s="71">
        <v>1</v>
      </c>
      <c r="G59" s="49"/>
      <c r="H59" s="49"/>
      <c r="I59" s="49"/>
      <c r="J59" s="51"/>
      <c r="K59" s="51"/>
      <c r="L59" s="51"/>
      <c r="M59" s="50"/>
      <c r="N59" s="106"/>
    </row>
    <row r="60" spans="1:14">
      <c r="A60" s="41" t="s">
        <v>19</v>
      </c>
      <c r="B60" s="69">
        <v>0</v>
      </c>
      <c r="C60" s="70">
        <v>16</v>
      </c>
      <c r="D60" s="70">
        <v>46</v>
      </c>
      <c r="E60" s="70">
        <v>43</v>
      </c>
      <c r="F60" s="71">
        <v>2</v>
      </c>
      <c r="G60" s="49"/>
      <c r="H60" s="49"/>
      <c r="I60" s="49"/>
      <c r="J60" s="51"/>
      <c r="K60" s="51"/>
      <c r="L60" s="51"/>
      <c r="M60" s="50"/>
      <c r="N60" s="106"/>
    </row>
    <row r="61" spans="1:14">
      <c r="A61" s="41" t="s">
        <v>20</v>
      </c>
      <c r="B61" s="69">
        <v>0</v>
      </c>
      <c r="C61" s="70">
        <v>0</v>
      </c>
      <c r="D61" s="70">
        <v>3</v>
      </c>
      <c r="E61" s="70">
        <v>2</v>
      </c>
      <c r="F61" s="71">
        <v>1</v>
      </c>
      <c r="G61" s="49"/>
      <c r="H61" s="49"/>
      <c r="I61" s="49"/>
      <c r="J61" s="51"/>
      <c r="K61" s="51"/>
      <c r="L61" s="51"/>
      <c r="M61" s="50"/>
      <c r="N61" s="106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06"/>
    </row>
    <row r="63" spans="1:14" ht="15.75" thickBot="1">
      <c r="A63" s="52" t="s">
        <v>22</v>
      </c>
      <c r="B63" s="72">
        <v>0</v>
      </c>
      <c r="C63" s="73">
        <v>6</v>
      </c>
      <c r="D63" s="73">
        <v>14</v>
      </c>
      <c r="E63" s="73">
        <v>12</v>
      </c>
      <c r="F63" s="74">
        <v>3</v>
      </c>
      <c r="G63" s="49"/>
      <c r="H63" s="49"/>
      <c r="I63" s="49"/>
      <c r="J63" s="51"/>
      <c r="K63" s="51"/>
      <c r="L63" s="51"/>
      <c r="M63" s="50"/>
      <c r="N63" s="106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116</v>
      </c>
      <c r="D64" s="55">
        <f t="shared" si="4"/>
        <v>281</v>
      </c>
      <c r="E64" s="55">
        <f t="shared" si="4"/>
        <v>234</v>
      </c>
      <c r="F64" s="56">
        <f t="shared" si="4"/>
        <v>44</v>
      </c>
      <c r="G64" s="49"/>
      <c r="H64" s="49"/>
      <c r="I64" s="49"/>
      <c r="J64" s="51"/>
      <c r="K64" s="51"/>
      <c r="L64" s="51"/>
      <c r="M64" s="50"/>
      <c r="N64" s="10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showGridLines="0" topLeftCell="A37" zoomScaleSheetLayoutView="90" workbookViewId="0">
      <selection activeCell="O61" sqref="O6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>
      <c r="A1" s="186" t="s">
        <v>69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49">
        <v>132</v>
      </c>
      <c r="C4" s="146">
        <v>343</v>
      </c>
      <c r="D4" s="149">
        <v>64</v>
      </c>
      <c r="E4" s="145">
        <v>22</v>
      </c>
      <c r="F4" s="145">
        <v>1</v>
      </c>
      <c r="G4" s="146">
        <v>0</v>
      </c>
      <c r="H4" s="149">
        <v>1</v>
      </c>
      <c r="I4" s="145">
        <v>547</v>
      </c>
      <c r="J4" s="145">
        <v>65</v>
      </c>
      <c r="K4" s="146">
        <v>19</v>
      </c>
      <c r="L4" s="156">
        <v>632</v>
      </c>
    </row>
    <row r="5" spans="1:14">
      <c r="A5" s="13" t="s">
        <v>12</v>
      </c>
      <c r="B5" s="150">
        <v>0</v>
      </c>
      <c r="C5" s="147">
        <v>0</v>
      </c>
      <c r="D5" s="150">
        <v>0</v>
      </c>
      <c r="E5" s="143">
        <v>0</v>
      </c>
      <c r="F5" s="143">
        <v>0</v>
      </c>
      <c r="G5" s="147">
        <v>0</v>
      </c>
      <c r="H5" s="150">
        <v>0</v>
      </c>
      <c r="I5" s="143">
        <v>0</v>
      </c>
      <c r="J5" s="143">
        <v>0</v>
      </c>
      <c r="K5" s="147">
        <v>0</v>
      </c>
      <c r="L5" s="157">
        <v>0</v>
      </c>
    </row>
    <row r="6" spans="1:14">
      <c r="A6" s="13" t="s">
        <v>13</v>
      </c>
      <c r="B6" s="150">
        <v>15</v>
      </c>
      <c r="C6" s="147">
        <v>0</v>
      </c>
      <c r="D6" s="150">
        <v>7</v>
      </c>
      <c r="E6" s="143">
        <v>5</v>
      </c>
      <c r="F6" s="143">
        <v>0</v>
      </c>
      <c r="G6" s="147">
        <v>0</v>
      </c>
      <c r="H6" s="150">
        <v>0</v>
      </c>
      <c r="I6" s="143">
        <v>19</v>
      </c>
      <c r="J6" s="143">
        <v>15</v>
      </c>
      <c r="K6" s="147">
        <v>3</v>
      </c>
      <c r="L6" s="157">
        <v>37</v>
      </c>
    </row>
    <row r="7" spans="1:14">
      <c r="A7" s="13" t="s">
        <v>14</v>
      </c>
      <c r="B7" s="150">
        <v>0</v>
      </c>
      <c r="C7" s="147">
        <v>0</v>
      </c>
      <c r="D7" s="150">
        <v>0</v>
      </c>
      <c r="E7" s="143">
        <v>0</v>
      </c>
      <c r="F7" s="143">
        <v>0</v>
      </c>
      <c r="G7" s="147">
        <v>0</v>
      </c>
      <c r="H7" s="150">
        <v>0</v>
      </c>
      <c r="I7" s="143">
        <v>0</v>
      </c>
      <c r="J7" s="143">
        <v>0</v>
      </c>
      <c r="K7" s="147">
        <v>0</v>
      </c>
      <c r="L7" s="157">
        <v>0</v>
      </c>
    </row>
    <row r="8" spans="1:14">
      <c r="A8" s="13" t="s">
        <v>17</v>
      </c>
      <c r="B8" s="150">
        <v>2</v>
      </c>
      <c r="C8" s="147">
        <v>2</v>
      </c>
      <c r="D8" s="150">
        <v>0</v>
      </c>
      <c r="E8" s="143">
        <v>0</v>
      </c>
      <c r="F8" s="143">
        <v>0</v>
      </c>
      <c r="G8" s="147">
        <v>0</v>
      </c>
      <c r="H8" s="150">
        <v>0</v>
      </c>
      <c r="I8" s="143">
        <v>0</v>
      </c>
      <c r="J8" s="143">
        <v>4</v>
      </c>
      <c r="K8" s="147">
        <v>0</v>
      </c>
      <c r="L8" s="157">
        <v>4</v>
      </c>
    </row>
    <row r="9" spans="1:14">
      <c r="A9" s="13" t="s">
        <v>15</v>
      </c>
      <c r="B9" s="150">
        <v>0</v>
      </c>
      <c r="C9" s="147">
        <v>0</v>
      </c>
      <c r="D9" s="150">
        <v>0</v>
      </c>
      <c r="E9" s="143">
        <v>0</v>
      </c>
      <c r="F9" s="143">
        <v>0</v>
      </c>
      <c r="G9" s="147">
        <v>0</v>
      </c>
      <c r="H9" s="150">
        <v>0</v>
      </c>
      <c r="I9" s="143">
        <v>0</v>
      </c>
      <c r="J9" s="143">
        <v>0</v>
      </c>
      <c r="K9" s="147">
        <v>0</v>
      </c>
      <c r="L9" s="157">
        <v>0</v>
      </c>
    </row>
    <row r="10" spans="1:14">
      <c r="A10" s="13" t="s">
        <v>16</v>
      </c>
      <c r="B10" s="150">
        <v>5</v>
      </c>
      <c r="C10" s="147">
        <v>2</v>
      </c>
      <c r="D10" s="150">
        <v>2</v>
      </c>
      <c r="E10" s="143">
        <v>0</v>
      </c>
      <c r="F10" s="143">
        <v>0</v>
      </c>
      <c r="G10" s="147">
        <v>0</v>
      </c>
      <c r="H10" s="150">
        <v>0</v>
      </c>
      <c r="I10" s="143">
        <v>4</v>
      </c>
      <c r="J10" s="143">
        <v>6</v>
      </c>
      <c r="K10" s="147">
        <v>0</v>
      </c>
      <c r="L10" s="157">
        <v>10</v>
      </c>
    </row>
    <row r="11" spans="1:14">
      <c r="A11" s="13" t="s">
        <v>18</v>
      </c>
      <c r="B11" s="150">
        <v>7</v>
      </c>
      <c r="C11" s="147">
        <v>90</v>
      </c>
      <c r="D11" s="150">
        <v>34</v>
      </c>
      <c r="E11" s="143">
        <v>0</v>
      </c>
      <c r="F11" s="143">
        <v>1</v>
      </c>
      <c r="G11" s="147">
        <v>0</v>
      </c>
      <c r="H11" s="150">
        <v>0</v>
      </c>
      <c r="I11" s="143">
        <v>129</v>
      </c>
      <c r="J11" s="143">
        <v>7</v>
      </c>
      <c r="K11" s="147">
        <v>1</v>
      </c>
      <c r="L11" s="157">
        <v>137</v>
      </c>
    </row>
    <row r="12" spans="1:14">
      <c r="A12" s="13" t="s">
        <v>19</v>
      </c>
      <c r="B12" s="150">
        <v>2</v>
      </c>
      <c r="C12" s="147">
        <v>151</v>
      </c>
      <c r="D12" s="150">
        <v>47</v>
      </c>
      <c r="E12" s="143">
        <v>1</v>
      </c>
      <c r="F12" s="143">
        <v>0</v>
      </c>
      <c r="G12" s="147">
        <v>0</v>
      </c>
      <c r="H12" s="150">
        <v>0</v>
      </c>
      <c r="I12" s="143">
        <v>207</v>
      </c>
      <c r="J12" s="143">
        <v>4</v>
      </c>
      <c r="K12" s="147">
        <v>0</v>
      </c>
      <c r="L12" s="157">
        <v>211</v>
      </c>
    </row>
    <row r="13" spans="1:14" ht="18.75">
      <c r="A13" s="13" t="s">
        <v>20</v>
      </c>
      <c r="B13" s="150">
        <v>3</v>
      </c>
      <c r="C13" s="147">
        <v>2</v>
      </c>
      <c r="D13" s="150">
        <v>0</v>
      </c>
      <c r="E13" s="143">
        <v>0</v>
      </c>
      <c r="F13" s="143">
        <v>0</v>
      </c>
      <c r="G13" s="147">
        <v>0</v>
      </c>
      <c r="H13" s="150">
        <v>0</v>
      </c>
      <c r="I13" s="143">
        <v>1</v>
      </c>
      <c r="J13" s="143">
        <v>4</v>
      </c>
      <c r="K13" s="147">
        <v>0</v>
      </c>
      <c r="L13" s="157">
        <v>5</v>
      </c>
      <c r="M13" s="196" t="s">
        <v>44</v>
      </c>
      <c r="N13" s="197"/>
    </row>
    <row r="14" spans="1:14">
      <c r="A14" s="13" t="s">
        <v>21</v>
      </c>
      <c r="B14" s="150">
        <v>0</v>
      </c>
      <c r="C14" s="147">
        <v>0</v>
      </c>
      <c r="D14" s="150">
        <v>0</v>
      </c>
      <c r="E14" s="143">
        <v>0</v>
      </c>
      <c r="F14" s="143">
        <v>0</v>
      </c>
      <c r="G14" s="147">
        <v>0</v>
      </c>
      <c r="H14" s="150">
        <v>0</v>
      </c>
      <c r="I14" s="143">
        <v>0</v>
      </c>
      <c r="J14" s="143">
        <v>0</v>
      </c>
      <c r="K14" s="147">
        <v>0</v>
      </c>
      <c r="L14" s="157">
        <v>0</v>
      </c>
    </row>
    <row r="15" spans="1:14" ht="15.75" thickBot="1">
      <c r="A15" s="14" t="s">
        <v>22</v>
      </c>
      <c r="B15" s="151">
        <v>6</v>
      </c>
      <c r="C15" s="148">
        <v>35</v>
      </c>
      <c r="D15" s="151">
        <v>5</v>
      </c>
      <c r="E15" s="144">
        <v>0</v>
      </c>
      <c r="F15" s="144">
        <v>0</v>
      </c>
      <c r="G15" s="148">
        <v>0</v>
      </c>
      <c r="H15" s="151">
        <v>0</v>
      </c>
      <c r="I15" s="144">
        <v>28</v>
      </c>
      <c r="J15" s="144">
        <v>19</v>
      </c>
      <c r="K15" s="148">
        <v>0</v>
      </c>
      <c r="L15" s="158">
        <v>47</v>
      </c>
    </row>
    <row r="16" spans="1:14" ht="16.5" thickBot="1">
      <c r="A16" s="16" t="s">
        <v>23</v>
      </c>
      <c r="B16" s="154">
        <v>172</v>
      </c>
      <c r="C16" s="153">
        <v>625</v>
      </c>
      <c r="D16" s="154">
        <v>159</v>
      </c>
      <c r="E16" s="152">
        <v>28</v>
      </c>
      <c r="F16" s="152">
        <v>2</v>
      </c>
      <c r="G16" s="153">
        <v>0</v>
      </c>
      <c r="H16" s="154">
        <v>1</v>
      </c>
      <c r="I16" s="152">
        <v>935</v>
      </c>
      <c r="J16" s="152">
        <v>124</v>
      </c>
      <c r="K16" s="153">
        <v>23</v>
      </c>
      <c r="L16" s="155">
        <v>1083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68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66">
        <v>408</v>
      </c>
      <c r="C37" s="161">
        <v>104</v>
      </c>
      <c r="D37" s="161">
        <v>98</v>
      </c>
      <c r="E37" s="161">
        <v>104</v>
      </c>
      <c r="F37" s="161">
        <v>199</v>
      </c>
      <c r="G37" s="161">
        <v>89</v>
      </c>
      <c r="H37" s="162">
        <v>1</v>
      </c>
      <c r="I37" s="161">
        <v>55</v>
      </c>
      <c r="J37" s="169">
        <v>1.5046296296296294E-3</v>
      </c>
      <c r="K37" s="169">
        <v>5.138888888888889E-3</v>
      </c>
      <c r="L37" s="170">
        <v>1.2060185185185186E-2</v>
      </c>
    </row>
    <row r="38" spans="1:14">
      <c r="A38" s="13" t="s">
        <v>12</v>
      </c>
      <c r="B38" s="167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63">
        <v>0</v>
      </c>
      <c r="I38" s="159">
        <v>0</v>
      </c>
      <c r="J38" s="171">
        <v>0</v>
      </c>
      <c r="K38" s="171">
        <v>0</v>
      </c>
      <c r="L38" s="172">
        <v>0</v>
      </c>
    </row>
    <row r="39" spans="1:14">
      <c r="A39" s="13" t="s">
        <v>13</v>
      </c>
      <c r="B39" s="167">
        <v>32</v>
      </c>
      <c r="C39" s="159">
        <v>16</v>
      </c>
      <c r="D39" s="159">
        <v>15</v>
      </c>
      <c r="E39" s="159">
        <v>15</v>
      </c>
      <c r="F39" s="159">
        <v>19</v>
      </c>
      <c r="G39" s="159">
        <v>15</v>
      </c>
      <c r="H39" s="163">
        <v>0</v>
      </c>
      <c r="I39" s="159">
        <v>13</v>
      </c>
      <c r="J39" s="171">
        <v>0</v>
      </c>
      <c r="K39" s="171">
        <v>0</v>
      </c>
      <c r="L39" s="172">
        <v>0</v>
      </c>
    </row>
    <row r="40" spans="1:14">
      <c r="A40" s="13" t="s">
        <v>14</v>
      </c>
      <c r="B40" s="167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63">
        <v>0</v>
      </c>
      <c r="I40" s="159">
        <v>0</v>
      </c>
      <c r="J40" s="171">
        <v>0</v>
      </c>
      <c r="K40" s="171">
        <v>0</v>
      </c>
      <c r="L40" s="172">
        <v>0</v>
      </c>
    </row>
    <row r="41" spans="1:14">
      <c r="A41" s="13" t="s">
        <v>17</v>
      </c>
      <c r="B41" s="167">
        <v>4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63">
        <v>0</v>
      </c>
      <c r="I41" s="159">
        <v>4</v>
      </c>
      <c r="J41" s="171">
        <v>0</v>
      </c>
      <c r="K41" s="171">
        <v>0</v>
      </c>
      <c r="L41" s="172">
        <v>0</v>
      </c>
    </row>
    <row r="42" spans="1:14">
      <c r="A42" s="13" t="s">
        <v>15</v>
      </c>
      <c r="B42" s="167">
        <v>0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63">
        <v>0</v>
      </c>
      <c r="I42" s="159">
        <v>0</v>
      </c>
      <c r="J42" s="171">
        <v>0</v>
      </c>
      <c r="K42" s="171">
        <v>0</v>
      </c>
      <c r="L42" s="172">
        <v>0</v>
      </c>
    </row>
    <row r="43" spans="1:14">
      <c r="A43" s="13" t="s">
        <v>16</v>
      </c>
      <c r="B43" s="167">
        <v>8</v>
      </c>
      <c r="C43" s="159">
        <v>2</v>
      </c>
      <c r="D43" s="159">
        <v>1</v>
      </c>
      <c r="E43" s="159">
        <v>1</v>
      </c>
      <c r="F43" s="159">
        <v>3</v>
      </c>
      <c r="G43" s="159">
        <v>1</v>
      </c>
      <c r="H43" s="163">
        <v>0</v>
      </c>
      <c r="I43" s="159">
        <v>6</v>
      </c>
      <c r="J43" s="171">
        <v>2.488425925925926E-3</v>
      </c>
      <c r="K43" s="171">
        <v>1.1967592592592592E-2</v>
      </c>
      <c r="L43" s="172">
        <v>5.8356481481481481E-2</v>
      </c>
    </row>
    <row r="44" spans="1:14">
      <c r="A44" s="13" t="s">
        <v>18</v>
      </c>
      <c r="B44" s="167">
        <v>98</v>
      </c>
      <c r="C44" s="159">
        <v>27</v>
      </c>
      <c r="D44" s="159">
        <v>24</v>
      </c>
      <c r="E44" s="159">
        <v>21</v>
      </c>
      <c r="F44" s="159">
        <v>48</v>
      </c>
      <c r="G44" s="159">
        <v>21</v>
      </c>
      <c r="H44" s="163">
        <v>0</v>
      </c>
      <c r="I44" s="159">
        <v>6</v>
      </c>
      <c r="J44" s="171">
        <v>1.5046296296296294E-3</v>
      </c>
      <c r="K44" s="171">
        <v>2.7893518518518519E-3</v>
      </c>
      <c r="L44" s="172">
        <v>7.0717592592592594E-3</v>
      </c>
    </row>
    <row r="45" spans="1:14">
      <c r="A45" s="13" t="s">
        <v>19</v>
      </c>
      <c r="B45" s="167">
        <v>150</v>
      </c>
      <c r="C45" s="159">
        <v>35</v>
      </c>
      <c r="D45" s="159">
        <v>28</v>
      </c>
      <c r="E45" s="159">
        <v>26</v>
      </c>
      <c r="F45" s="159">
        <v>64</v>
      </c>
      <c r="G45" s="159">
        <v>23</v>
      </c>
      <c r="H45" s="163">
        <v>0</v>
      </c>
      <c r="I45" s="159">
        <v>4</v>
      </c>
      <c r="J45" s="171">
        <v>1.5162037037037036E-3</v>
      </c>
      <c r="K45" s="171">
        <v>5.162037037037037E-3</v>
      </c>
      <c r="L45" s="172">
        <v>1.0798611111111111E-2</v>
      </c>
    </row>
    <row r="46" spans="1:14">
      <c r="A46" s="13" t="s">
        <v>20</v>
      </c>
      <c r="B46" s="167">
        <v>4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63">
        <v>0</v>
      </c>
      <c r="I46" s="159">
        <v>4</v>
      </c>
      <c r="J46" s="171">
        <v>0</v>
      </c>
      <c r="K46" s="171">
        <v>0</v>
      </c>
      <c r="L46" s="172">
        <v>0</v>
      </c>
      <c r="M46" s="39"/>
    </row>
    <row r="47" spans="1:14">
      <c r="A47" s="13" t="s">
        <v>21</v>
      </c>
      <c r="B47" s="167">
        <v>0</v>
      </c>
      <c r="C47" s="159">
        <v>0</v>
      </c>
      <c r="D47" s="159">
        <v>0</v>
      </c>
      <c r="E47" s="159">
        <v>0</v>
      </c>
      <c r="F47" s="159">
        <v>0</v>
      </c>
      <c r="G47" s="159">
        <v>0</v>
      </c>
      <c r="H47" s="163">
        <v>0</v>
      </c>
      <c r="I47" s="159">
        <v>0</v>
      </c>
      <c r="J47" s="171">
        <v>0</v>
      </c>
      <c r="K47" s="171">
        <v>0</v>
      </c>
      <c r="L47" s="172">
        <v>0</v>
      </c>
    </row>
    <row r="48" spans="1:14" ht="15.75" thickBot="1">
      <c r="A48" s="25" t="s">
        <v>22</v>
      </c>
      <c r="B48" s="168">
        <v>40</v>
      </c>
      <c r="C48" s="164">
        <v>7</v>
      </c>
      <c r="D48" s="164">
        <v>4</v>
      </c>
      <c r="E48" s="164">
        <v>4</v>
      </c>
      <c r="F48" s="164">
        <v>6</v>
      </c>
      <c r="G48" s="164">
        <v>5</v>
      </c>
      <c r="H48" s="165">
        <v>0</v>
      </c>
      <c r="I48" s="160">
        <v>18</v>
      </c>
      <c r="J48" s="173">
        <v>1.5162037037037036E-3</v>
      </c>
      <c r="K48" s="173">
        <v>5.1736111111111115E-3</v>
      </c>
      <c r="L48" s="174">
        <v>9.1319444444444443E-3</v>
      </c>
    </row>
    <row r="49" spans="1:14" ht="15.75" thickBot="1">
      <c r="A49" s="30" t="s">
        <v>23</v>
      </c>
      <c r="B49" s="22">
        <f>SUM(B37:B48)</f>
        <v>744</v>
      </c>
      <c r="C49" s="17">
        <f t="shared" ref="C49:H49" si="0">SUM(C37:C48)</f>
        <v>191</v>
      </c>
      <c r="D49" s="17">
        <f t="shared" si="0"/>
        <v>170</v>
      </c>
      <c r="E49" s="17">
        <f t="shared" si="0"/>
        <v>171</v>
      </c>
      <c r="F49" s="17">
        <f t="shared" si="0"/>
        <v>339</v>
      </c>
      <c r="G49" s="31">
        <f t="shared" si="0"/>
        <v>154</v>
      </c>
      <c r="H49" s="31">
        <f t="shared" si="0"/>
        <v>1</v>
      </c>
      <c r="I49" s="22">
        <f>SUM(I37:I48)</f>
        <v>110</v>
      </c>
      <c r="J49" s="40"/>
      <c r="K49" s="40"/>
      <c r="L49" s="40"/>
      <c r="M49" s="184"/>
      <c r="N49" s="185"/>
    </row>
    <row r="50" spans="1:14" ht="21.75" thickBot="1">
      <c r="A50" s="186" t="s">
        <v>67</v>
      </c>
      <c r="B50" s="187"/>
      <c r="C50" s="187"/>
      <c r="D50" s="187"/>
      <c r="E50" s="187"/>
      <c r="F50" s="188"/>
      <c r="G50" s="50"/>
      <c r="H50" s="112"/>
    </row>
    <row r="51" spans="1:14" ht="30.75" thickBot="1">
      <c r="A51" s="108" t="s">
        <v>0</v>
      </c>
      <c r="B51" s="109" t="s">
        <v>39</v>
      </c>
      <c r="C51" s="110" t="s">
        <v>40</v>
      </c>
      <c r="D51" s="107" t="s">
        <v>41</v>
      </c>
      <c r="E51" s="107" t="s">
        <v>42</v>
      </c>
      <c r="F51" s="111" t="s">
        <v>43</v>
      </c>
      <c r="G51" s="50"/>
      <c r="H51" s="112"/>
    </row>
    <row r="52" spans="1:14">
      <c r="A52" s="42" t="s">
        <v>1</v>
      </c>
      <c r="B52" s="175">
        <v>1</v>
      </c>
      <c r="C52" s="176">
        <v>41</v>
      </c>
      <c r="D52" s="176">
        <v>239</v>
      </c>
      <c r="E52" s="176">
        <v>161</v>
      </c>
      <c r="F52" s="177">
        <v>22</v>
      </c>
      <c r="G52" s="49"/>
      <c r="H52" s="49"/>
      <c r="I52" s="49"/>
      <c r="J52" s="51"/>
      <c r="K52" s="51"/>
      <c r="L52" s="51"/>
      <c r="M52" s="50"/>
      <c r="N52" s="112"/>
    </row>
    <row r="53" spans="1:14">
      <c r="A53" s="41" t="s">
        <v>12</v>
      </c>
      <c r="B53" s="178">
        <v>0</v>
      </c>
      <c r="C53" s="179">
        <v>0</v>
      </c>
      <c r="D53" s="179">
        <v>0</v>
      </c>
      <c r="E53" s="179">
        <v>0</v>
      </c>
      <c r="F53" s="180">
        <v>0</v>
      </c>
      <c r="G53" s="49"/>
      <c r="H53" s="49"/>
      <c r="I53" s="49"/>
      <c r="J53" s="51"/>
      <c r="K53" s="51"/>
      <c r="L53" s="51"/>
      <c r="M53" s="50"/>
      <c r="N53" s="112"/>
    </row>
    <row r="54" spans="1:14">
      <c r="A54" s="41" t="s">
        <v>13</v>
      </c>
      <c r="B54" s="178">
        <v>0</v>
      </c>
      <c r="C54" s="179">
        <v>3</v>
      </c>
      <c r="D54" s="179">
        <v>11</v>
      </c>
      <c r="E54" s="179">
        <v>7</v>
      </c>
      <c r="F54" s="180">
        <v>1</v>
      </c>
      <c r="G54" s="49"/>
      <c r="H54" s="49"/>
      <c r="I54" s="49"/>
      <c r="J54" s="51"/>
      <c r="K54" s="51"/>
      <c r="L54" s="51"/>
      <c r="M54" s="50"/>
      <c r="N54" s="112"/>
    </row>
    <row r="55" spans="1:14">
      <c r="A55" s="41" t="s">
        <v>14</v>
      </c>
      <c r="B55" s="178">
        <v>0</v>
      </c>
      <c r="C55" s="179">
        <v>0</v>
      </c>
      <c r="D55" s="179">
        <v>0</v>
      </c>
      <c r="E55" s="179">
        <v>0</v>
      </c>
      <c r="F55" s="180">
        <v>0</v>
      </c>
      <c r="G55" s="49"/>
      <c r="H55" s="49"/>
      <c r="I55" s="49"/>
      <c r="J55" s="51"/>
      <c r="K55" s="51"/>
      <c r="L55" s="51"/>
      <c r="M55" s="50"/>
      <c r="N55" s="112"/>
    </row>
    <row r="56" spans="1:14">
      <c r="A56" s="41" t="s">
        <v>17</v>
      </c>
      <c r="B56" s="178">
        <v>0</v>
      </c>
      <c r="C56" s="179">
        <v>1</v>
      </c>
      <c r="D56" s="179">
        <v>3</v>
      </c>
      <c r="E56" s="179">
        <v>0</v>
      </c>
      <c r="F56" s="180">
        <v>0</v>
      </c>
      <c r="G56" s="49"/>
      <c r="H56" s="49"/>
      <c r="I56" s="49"/>
      <c r="J56" s="51"/>
      <c r="K56" s="51"/>
      <c r="L56" s="51"/>
      <c r="M56" s="50"/>
      <c r="N56" s="112"/>
    </row>
    <row r="57" spans="1:14">
      <c r="A57" s="41" t="s">
        <v>15</v>
      </c>
      <c r="B57" s="178">
        <v>0</v>
      </c>
      <c r="C57" s="179">
        <v>0</v>
      </c>
      <c r="D57" s="179">
        <v>0</v>
      </c>
      <c r="E57" s="179">
        <v>0</v>
      </c>
      <c r="F57" s="180">
        <v>0</v>
      </c>
      <c r="G57" s="49"/>
      <c r="H57" s="49"/>
      <c r="I57" s="49"/>
      <c r="J57" s="51"/>
      <c r="K57" s="51"/>
      <c r="L57" s="51"/>
      <c r="M57" s="50"/>
      <c r="N57" s="112"/>
    </row>
    <row r="58" spans="1:14">
      <c r="A58" s="41" t="s">
        <v>16</v>
      </c>
      <c r="B58" s="178">
        <v>0</v>
      </c>
      <c r="C58" s="179">
        <v>1</v>
      </c>
      <c r="D58" s="179">
        <v>4</v>
      </c>
      <c r="E58" s="179">
        <v>5</v>
      </c>
      <c r="F58" s="180">
        <v>1</v>
      </c>
      <c r="G58" s="49"/>
      <c r="H58" s="49"/>
      <c r="I58" s="49"/>
      <c r="J58" s="51"/>
      <c r="K58" s="51"/>
      <c r="L58" s="51"/>
      <c r="M58" s="50"/>
      <c r="N58" s="112"/>
    </row>
    <row r="59" spans="1:14">
      <c r="A59" s="41" t="s">
        <v>18</v>
      </c>
      <c r="B59" s="178">
        <v>0</v>
      </c>
      <c r="C59" s="179">
        <v>1</v>
      </c>
      <c r="D59" s="179">
        <v>41</v>
      </c>
      <c r="E59" s="179">
        <v>40</v>
      </c>
      <c r="F59" s="180">
        <v>7</v>
      </c>
      <c r="G59" s="49"/>
      <c r="H59" s="49"/>
      <c r="I59" s="49"/>
      <c r="J59" s="51"/>
      <c r="K59" s="51"/>
      <c r="L59" s="51"/>
      <c r="M59" s="50"/>
      <c r="N59" s="112"/>
    </row>
    <row r="60" spans="1:14">
      <c r="A60" s="41" t="s">
        <v>19</v>
      </c>
      <c r="B60" s="178">
        <v>1</v>
      </c>
      <c r="C60" s="179">
        <v>8</v>
      </c>
      <c r="D60" s="179">
        <v>75</v>
      </c>
      <c r="E60" s="179">
        <v>60</v>
      </c>
      <c r="F60" s="180">
        <v>5</v>
      </c>
      <c r="G60" s="49"/>
      <c r="H60" s="49"/>
      <c r="I60" s="49"/>
      <c r="J60" s="51"/>
      <c r="K60" s="51"/>
      <c r="L60" s="51"/>
      <c r="M60" s="50"/>
      <c r="N60" s="112"/>
    </row>
    <row r="61" spans="1:14">
      <c r="A61" s="41" t="s">
        <v>20</v>
      </c>
      <c r="B61" s="178">
        <v>0</v>
      </c>
      <c r="C61" s="179">
        <v>0</v>
      </c>
      <c r="D61" s="179">
        <v>2</v>
      </c>
      <c r="E61" s="179">
        <v>2</v>
      </c>
      <c r="F61" s="180">
        <v>0</v>
      </c>
      <c r="G61" s="49"/>
      <c r="H61" s="49"/>
      <c r="I61" s="49"/>
      <c r="J61" s="51"/>
      <c r="K61" s="51"/>
      <c r="L61" s="51"/>
      <c r="M61" s="50"/>
      <c r="N61" s="112"/>
    </row>
    <row r="62" spans="1:14">
      <c r="A62" s="41" t="s">
        <v>21</v>
      </c>
      <c r="B62" s="178">
        <v>0</v>
      </c>
      <c r="C62" s="179">
        <v>0</v>
      </c>
      <c r="D62" s="179">
        <v>0</v>
      </c>
      <c r="E62" s="179">
        <v>0</v>
      </c>
      <c r="F62" s="180">
        <v>0</v>
      </c>
      <c r="G62" s="49"/>
      <c r="H62" s="49"/>
      <c r="I62" s="49"/>
      <c r="J62" s="51"/>
      <c r="K62" s="51"/>
      <c r="L62" s="51"/>
      <c r="M62" s="50"/>
      <c r="N62" s="112"/>
    </row>
    <row r="63" spans="1:14" ht="15.75" thickBot="1">
      <c r="A63" s="52" t="s">
        <v>22</v>
      </c>
      <c r="B63" s="181">
        <v>0</v>
      </c>
      <c r="C63" s="182">
        <v>3</v>
      </c>
      <c r="D63" s="182">
        <v>20</v>
      </c>
      <c r="E63" s="182">
        <v>13</v>
      </c>
      <c r="F63" s="183">
        <v>2</v>
      </c>
      <c r="G63" s="49"/>
      <c r="H63" s="49"/>
      <c r="I63" s="49"/>
      <c r="J63" s="51"/>
      <c r="K63" s="51"/>
      <c r="L63" s="51"/>
      <c r="M63" s="50"/>
      <c r="N63" s="112"/>
    </row>
    <row r="64" spans="1:14" ht="15.75" thickBot="1">
      <c r="A64" s="16" t="s">
        <v>23</v>
      </c>
      <c r="B64" s="54">
        <f>SUM(B52:B63)</f>
        <v>2</v>
      </c>
      <c r="C64" s="55">
        <f t="shared" ref="C64:F64" si="1">SUM(C52:C63)</f>
        <v>58</v>
      </c>
      <c r="D64" s="55">
        <f t="shared" si="1"/>
        <v>395</v>
      </c>
      <c r="E64" s="55">
        <f t="shared" si="1"/>
        <v>288</v>
      </c>
      <c r="F64" s="56">
        <f t="shared" si="1"/>
        <v>38</v>
      </c>
      <c r="G64" s="49"/>
      <c r="H64" s="49"/>
      <c r="I64" s="49"/>
      <c r="J64" s="51"/>
      <c r="K64" s="51"/>
      <c r="L64" s="51"/>
      <c r="M64" s="50"/>
      <c r="N64" s="11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topLeftCell="A40" zoomScaleSheetLayoutView="90" workbookViewId="0">
      <selection activeCell="O61" sqref="O6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>
      <c r="A1" s="186" t="s">
        <v>72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3" ht="20.25" customHeight="1" thickBot="1">
      <c r="B2" s="189" t="s">
        <v>25</v>
      </c>
      <c r="C2" s="190"/>
      <c r="D2" s="192"/>
      <c r="E2" s="192"/>
      <c r="F2" s="193"/>
      <c r="G2" s="194" t="s">
        <v>47</v>
      </c>
      <c r="H2" s="195"/>
      <c r="I2" s="195"/>
      <c r="J2" s="195"/>
    </row>
    <row r="3" spans="1:13" ht="30" customHeight="1" thickBot="1">
      <c r="A3" s="45" t="s">
        <v>33</v>
      </c>
      <c r="B3" s="8" t="s">
        <v>2</v>
      </c>
      <c r="C3" s="123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>
      <c r="A4" s="12" t="s">
        <v>1</v>
      </c>
      <c r="B4" s="19">
        <v>157</v>
      </c>
      <c r="C4" s="124">
        <v>387</v>
      </c>
      <c r="D4" s="3">
        <v>47</v>
      </c>
      <c r="E4" s="3">
        <v>0</v>
      </c>
      <c r="F4" s="4">
        <v>0</v>
      </c>
      <c r="G4" s="19">
        <v>0</v>
      </c>
      <c r="H4" s="3">
        <v>619</v>
      </c>
      <c r="I4" s="3">
        <v>78</v>
      </c>
      <c r="J4" s="4">
        <v>0</v>
      </c>
      <c r="K4" s="77"/>
    </row>
    <row r="5" spans="1:13">
      <c r="A5" s="13" t="s">
        <v>12</v>
      </c>
      <c r="B5" s="20">
        <v>0</v>
      </c>
      <c r="C5" s="125">
        <v>0</v>
      </c>
      <c r="D5" s="1">
        <v>0</v>
      </c>
      <c r="E5" s="1">
        <v>0</v>
      </c>
      <c r="F5" s="5">
        <v>0</v>
      </c>
      <c r="G5" s="20">
        <v>0</v>
      </c>
      <c r="H5" s="1">
        <v>0</v>
      </c>
      <c r="I5" s="1">
        <v>0</v>
      </c>
      <c r="J5" s="5">
        <v>0</v>
      </c>
      <c r="K5" s="78"/>
    </row>
    <row r="6" spans="1:13">
      <c r="A6" s="13" t="s">
        <v>13</v>
      </c>
      <c r="B6" s="20">
        <v>8</v>
      </c>
      <c r="C6" s="125">
        <v>0</v>
      </c>
      <c r="D6" s="1">
        <v>5</v>
      </c>
      <c r="E6" s="1">
        <v>0</v>
      </c>
      <c r="F6" s="5">
        <v>0</v>
      </c>
      <c r="G6" s="20">
        <v>0</v>
      </c>
      <c r="H6" s="1">
        <v>12</v>
      </c>
      <c r="I6" s="1">
        <v>9</v>
      </c>
      <c r="J6" s="5">
        <v>0</v>
      </c>
      <c r="K6" s="78"/>
    </row>
    <row r="7" spans="1:13">
      <c r="A7" s="13" t="s">
        <v>14</v>
      </c>
      <c r="B7" s="20">
        <v>0</v>
      </c>
      <c r="C7" s="125">
        <v>0</v>
      </c>
      <c r="D7" s="1">
        <v>0</v>
      </c>
      <c r="E7" s="1">
        <v>0</v>
      </c>
      <c r="F7" s="5">
        <v>0</v>
      </c>
      <c r="G7" s="20">
        <v>0</v>
      </c>
      <c r="H7" s="1">
        <v>0</v>
      </c>
      <c r="I7" s="1">
        <v>1</v>
      </c>
      <c r="J7" s="5">
        <v>0</v>
      </c>
      <c r="K7" s="78"/>
    </row>
    <row r="8" spans="1:13">
      <c r="A8" s="13" t="s">
        <v>17</v>
      </c>
      <c r="B8" s="20">
        <v>2</v>
      </c>
      <c r="C8" s="125">
        <v>0</v>
      </c>
      <c r="D8" s="1">
        <v>0</v>
      </c>
      <c r="E8" s="1">
        <v>0</v>
      </c>
      <c r="F8" s="5">
        <v>0</v>
      </c>
      <c r="G8" s="20">
        <v>0</v>
      </c>
      <c r="H8" s="1">
        <v>0</v>
      </c>
      <c r="I8" s="1">
        <v>3</v>
      </c>
      <c r="J8" s="5">
        <v>0</v>
      </c>
      <c r="K8" s="78"/>
    </row>
    <row r="9" spans="1:13">
      <c r="A9" s="13" t="s">
        <v>15</v>
      </c>
      <c r="B9" s="20">
        <v>0</v>
      </c>
      <c r="C9" s="125">
        <v>0</v>
      </c>
      <c r="D9" s="1">
        <v>0</v>
      </c>
      <c r="E9" s="1">
        <v>0</v>
      </c>
      <c r="F9" s="5">
        <v>0</v>
      </c>
      <c r="G9" s="20">
        <v>0</v>
      </c>
      <c r="H9" s="1">
        <v>0</v>
      </c>
      <c r="I9" s="1">
        <v>0</v>
      </c>
      <c r="J9" s="5">
        <v>0</v>
      </c>
      <c r="K9" s="78"/>
    </row>
    <row r="10" spans="1:13">
      <c r="A10" s="13" t="s">
        <v>16</v>
      </c>
      <c r="B10" s="20">
        <v>7</v>
      </c>
      <c r="C10" s="125">
        <v>0</v>
      </c>
      <c r="D10" s="1">
        <v>0</v>
      </c>
      <c r="E10" s="1">
        <v>0</v>
      </c>
      <c r="F10" s="5">
        <v>0</v>
      </c>
      <c r="G10" s="20">
        <v>0</v>
      </c>
      <c r="H10" s="1">
        <v>2</v>
      </c>
      <c r="I10" s="1">
        <v>9</v>
      </c>
      <c r="J10" s="5">
        <v>0</v>
      </c>
      <c r="K10" s="78"/>
    </row>
    <row r="11" spans="1:13">
      <c r="A11" s="13" t="s">
        <v>18</v>
      </c>
      <c r="B11" s="20">
        <v>18</v>
      </c>
      <c r="C11" s="125">
        <v>67</v>
      </c>
      <c r="D11" s="1">
        <v>0</v>
      </c>
      <c r="E11" s="1">
        <v>0</v>
      </c>
      <c r="F11" s="5">
        <v>0</v>
      </c>
      <c r="G11" s="20">
        <v>0</v>
      </c>
      <c r="H11" s="1">
        <v>110</v>
      </c>
      <c r="I11" s="1">
        <v>25</v>
      </c>
      <c r="J11" s="5">
        <v>0</v>
      </c>
      <c r="K11" s="78"/>
    </row>
    <row r="12" spans="1:13">
      <c r="A12" s="13" t="s">
        <v>19</v>
      </c>
      <c r="B12" s="20">
        <v>6</v>
      </c>
      <c r="C12" s="125">
        <v>142</v>
      </c>
      <c r="D12" s="1">
        <v>8</v>
      </c>
      <c r="E12" s="1">
        <v>0</v>
      </c>
      <c r="F12" s="5">
        <v>0</v>
      </c>
      <c r="G12" s="20">
        <v>0</v>
      </c>
      <c r="H12" s="1">
        <v>206</v>
      </c>
      <c r="I12" s="1">
        <v>6</v>
      </c>
      <c r="J12" s="5">
        <v>0</v>
      </c>
      <c r="K12" s="78"/>
    </row>
    <row r="13" spans="1:13" ht="18.75">
      <c r="A13" s="13" t="s">
        <v>20</v>
      </c>
      <c r="B13" s="20">
        <v>2</v>
      </c>
      <c r="C13" s="125">
        <v>0</v>
      </c>
      <c r="D13" s="1">
        <v>0</v>
      </c>
      <c r="E13" s="1">
        <v>0</v>
      </c>
      <c r="F13" s="5">
        <v>0</v>
      </c>
      <c r="G13" s="20">
        <v>0</v>
      </c>
      <c r="H13" s="1">
        <v>0</v>
      </c>
      <c r="I13" s="1">
        <v>2</v>
      </c>
      <c r="J13" s="5">
        <v>0</v>
      </c>
      <c r="K13" s="78"/>
      <c r="L13" s="196" t="s">
        <v>44</v>
      </c>
      <c r="M13" s="197"/>
    </row>
    <row r="14" spans="1:13">
      <c r="A14" s="13" t="s">
        <v>21</v>
      </c>
      <c r="B14" s="20">
        <v>0</v>
      </c>
      <c r="C14" s="125">
        <v>0</v>
      </c>
      <c r="D14" s="1">
        <v>0</v>
      </c>
      <c r="E14" s="1">
        <v>0</v>
      </c>
      <c r="F14" s="5">
        <v>0</v>
      </c>
      <c r="G14" s="20">
        <v>0</v>
      </c>
      <c r="H14" s="1">
        <v>0</v>
      </c>
      <c r="I14" s="1">
        <v>0</v>
      </c>
      <c r="J14" s="5">
        <v>0</v>
      </c>
      <c r="K14" s="78"/>
    </row>
    <row r="15" spans="1:13" ht="15.75" thickBot="1">
      <c r="A15" s="14" t="s">
        <v>22</v>
      </c>
      <c r="B15" s="21">
        <v>11</v>
      </c>
      <c r="C15" s="126">
        <v>0</v>
      </c>
      <c r="D15" s="2">
        <v>0</v>
      </c>
      <c r="E15" s="2">
        <v>0</v>
      </c>
      <c r="F15" s="18">
        <v>0</v>
      </c>
      <c r="G15" s="21">
        <v>0</v>
      </c>
      <c r="H15" s="2">
        <v>7</v>
      </c>
      <c r="I15" s="2">
        <v>15</v>
      </c>
      <c r="J15" s="18">
        <v>0</v>
      </c>
      <c r="K15" s="79">
        <v>0</v>
      </c>
    </row>
    <row r="16" spans="1:13" ht="16.5" thickBot="1">
      <c r="A16" s="16" t="s">
        <v>23</v>
      </c>
      <c r="B16" s="115">
        <f>SUM(B4:B15)</f>
        <v>211</v>
      </c>
      <c r="C16" s="127">
        <v>652</v>
      </c>
      <c r="D16" s="27">
        <f>SUM(D4:D15)</f>
        <v>60</v>
      </c>
      <c r="E16" s="27">
        <v>0</v>
      </c>
      <c r="F16" s="28">
        <f>SUM(F4:F15)</f>
        <v>0</v>
      </c>
      <c r="G16" s="33">
        <v>0</v>
      </c>
      <c r="H16" s="27">
        <f>SUM(H4:H15)</f>
        <v>956</v>
      </c>
      <c r="I16" s="27">
        <f>SUM(I4:I15)</f>
        <v>148</v>
      </c>
      <c r="J16" s="28">
        <f>SUM(J4:J15)</f>
        <v>0</v>
      </c>
      <c r="K16" s="38">
        <f>SUM(G16:J16)</f>
        <v>1104</v>
      </c>
    </row>
    <row r="17" spans="1:11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1" s="63" customFormat="1" ht="15.7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1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</row>
    <row r="21" spans="1:11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1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1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1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1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1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1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1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1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1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1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1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>
      <c r="A35" s="186" t="s">
        <v>71</v>
      </c>
      <c r="B35" s="187"/>
      <c r="C35" s="187"/>
      <c r="D35" s="187"/>
      <c r="E35" s="187"/>
      <c r="F35" s="187"/>
      <c r="G35" s="188"/>
      <c r="H35" s="46" t="s">
        <v>36</v>
      </c>
      <c r="I35" s="198" t="s">
        <v>38</v>
      </c>
      <c r="J35" s="199"/>
      <c r="K35" s="200"/>
      <c r="M35" s="26"/>
    </row>
    <row r="36" spans="1:13" ht="30" customHeight="1" thickBot="1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>
      <c r="A37" s="12" t="s">
        <v>1</v>
      </c>
      <c r="B37" s="19">
        <v>548</v>
      </c>
      <c r="C37" s="3">
        <v>159</v>
      </c>
      <c r="D37" s="3">
        <v>165</v>
      </c>
      <c r="E37" s="3">
        <v>225</v>
      </c>
      <c r="F37" s="3">
        <v>143</v>
      </c>
      <c r="G37" s="4">
        <v>0</v>
      </c>
      <c r="H37" s="161">
        <v>78</v>
      </c>
      <c r="I37" s="141">
        <v>1.3541666666666667E-3</v>
      </c>
      <c r="J37" s="141">
        <v>5.6365740740740742E-3</v>
      </c>
      <c r="K37" s="142">
        <v>2.1689814814814815E-2</v>
      </c>
    </row>
    <row r="38" spans="1:13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5">
        <v>0</v>
      </c>
      <c r="H38" s="159">
        <v>0</v>
      </c>
      <c r="I38" s="137">
        <v>0</v>
      </c>
      <c r="J38" s="137">
        <v>0</v>
      </c>
      <c r="K38" s="138">
        <v>0</v>
      </c>
    </row>
    <row r="39" spans="1:13">
      <c r="A39" s="13" t="s">
        <v>13</v>
      </c>
      <c r="B39" s="20">
        <v>13</v>
      </c>
      <c r="C39" s="1">
        <v>11</v>
      </c>
      <c r="D39" s="1">
        <v>11</v>
      </c>
      <c r="E39" s="86">
        <v>13</v>
      </c>
      <c r="F39" s="86">
        <v>9</v>
      </c>
      <c r="G39" s="87">
        <v>0</v>
      </c>
      <c r="H39" s="159">
        <v>9</v>
      </c>
      <c r="I39" s="137">
        <v>9.9537037037037042E-4</v>
      </c>
      <c r="J39" s="137">
        <v>1.4143518518518519E-2</v>
      </c>
      <c r="K39" s="138">
        <v>3.3958333333333333E-2</v>
      </c>
    </row>
    <row r="40" spans="1:13">
      <c r="A40" s="13" t="s">
        <v>14</v>
      </c>
      <c r="B40" s="20">
        <v>1</v>
      </c>
      <c r="C40" s="1">
        <v>1</v>
      </c>
      <c r="D40" s="1">
        <v>1</v>
      </c>
      <c r="E40" s="86">
        <v>1</v>
      </c>
      <c r="F40" s="86">
        <v>1</v>
      </c>
      <c r="G40" s="87">
        <v>0</v>
      </c>
      <c r="H40" s="159">
        <v>1</v>
      </c>
      <c r="I40" s="137">
        <v>0</v>
      </c>
      <c r="J40" s="137">
        <v>0</v>
      </c>
      <c r="K40" s="138">
        <v>0</v>
      </c>
    </row>
    <row r="41" spans="1:13">
      <c r="A41" s="13" t="s">
        <v>17</v>
      </c>
      <c r="B41" s="20">
        <v>3</v>
      </c>
      <c r="C41" s="1">
        <v>1</v>
      </c>
      <c r="D41" s="86">
        <v>1</v>
      </c>
      <c r="E41" s="86">
        <v>1</v>
      </c>
      <c r="F41" s="86">
        <v>1</v>
      </c>
      <c r="G41" s="87">
        <v>0</v>
      </c>
      <c r="H41" s="159">
        <v>3</v>
      </c>
      <c r="I41" s="137">
        <v>1.1689814814814816E-3</v>
      </c>
      <c r="J41" s="137">
        <v>2.3090277777777779E-2</v>
      </c>
      <c r="K41" s="138">
        <v>3.0266203703703708E-2</v>
      </c>
    </row>
    <row r="42" spans="1:13">
      <c r="A42" s="13" t="s">
        <v>15</v>
      </c>
      <c r="B42" s="20">
        <v>0</v>
      </c>
      <c r="C42" s="1">
        <v>0</v>
      </c>
      <c r="D42" s="1">
        <v>0</v>
      </c>
      <c r="E42" s="86">
        <v>0</v>
      </c>
      <c r="F42" s="86">
        <v>0</v>
      </c>
      <c r="G42" s="87">
        <v>0</v>
      </c>
      <c r="H42" s="159">
        <v>0</v>
      </c>
      <c r="I42" s="137">
        <v>0</v>
      </c>
      <c r="J42" s="137">
        <v>0</v>
      </c>
      <c r="K42" s="138">
        <v>0</v>
      </c>
    </row>
    <row r="43" spans="1:13">
      <c r="A43" s="13" t="s">
        <v>16</v>
      </c>
      <c r="B43" s="20">
        <v>9</v>
      </c>
      <c r="C43" s="1">
        <v>5</v>
      </c>
      <c r="D43" s="1">
        <v>4</v>
      </c>
      <c r="E43" s="86">
        <v>5</v>
      </c>
      <c r="F43" s="86">
        <v>4</v>
      </c>
      <c r="G43" s="87">
        <v>0</v>
      </c>
      <c r="H43" s="159">
        <v>9</v>
      </c>
      <c r="I43" s="137">
        <v>1.3888888888888889E-3</v>
      </c>
      <c r="J43" s="137">
        <v>1.5011574074074075E-2</v>
      </c>
      <c r="K43" s="138">
        <v>5.1921296296296299E-2</v>
      </c>
    </row>
    <row r="44" spans="1:13">
      <c r="A44" s="13" t="s">
        <v>18</v>
      </c>
      <c r="B44" s="20">
        <v>107</v>
      </c>
      <c r="C44" s="1">
        <v>49</v>
      </c>
      <c r="D44" s="1">
        <v>50</v>
      </c>
      <c r="E44" s="86">
        <v>61</v>
      </c>
      <c r="F44" s="86">
        <v>46</v>
      </c>
      <c r="G44" s="87">
        <v>0</v>
      </c>
      <c r="H44" s="159">
        <v>25</v>
      </c>
      <c r="I44" s="137">
        <v>1.4930555555555556E-3</v>
      </c>
      <c r="J44" s="137">
        <v>1.6018518518518519E-2</v>
      </c>
      <c r="K44" s="138">
        <v>3.1620370370370368E-2</v>
      </c>
    </row>
    <row r="45" spans="1:13">
      <c r="A45" s="13" t="s">
        <v>19</v>
      </c>
      <c r="B45" s="20">
        <v>159</v>
      </c>
      <c r="C45" s="1">
        <v>56</v>
      </c>
      <c r="D45" s="1">
        <v>56</v>
      </c>
      <c r="E45" s="86">
        <v>81</v>
      </c>
      <c r="F45" s="86">
        <v>48</v>
      </c>
      <c r="G45" s="87">
        <v>0</v>
      </c>
      <c r="H45" s="159">
        <v>6</v>
      </c>
      <c r="I45" s="137">
        <v>1.423611111111111E-3</v>
      </c>
      <c r="J45" s="137">
        <v>5.7870370370370376E-3</v>
      </c>
      <c r="K45" s="138">
        <v>1.2650462962962962E-2</v>
      </c>
    </row>
    <row r="46" spans="1:13">
      <c r="A46" s="13" t="s">
        <v>20</v>
      </c>
      <c r="B46" s="20">
        <v>2</v>
      </c>
      <c r="C46" s="1">
        <v>0</v>
      </c>
      <c r="D46" s="1">
        <v>0</v>
      </c>
      <c r="E46" s="86">
        <v>0</v>
      </c>
      <c r="F46" s="86">
        <v>0</v>
      </c>
      <c r="G46" s="87">
        <v>0</v>
      </c>
      <c r="H46" s="159">
        <v>2</v>
      </c>
      <c r="I46" s="137">
        <v>1.0069444444444444E-3</v>
      </c>
      <c r="J46" s="137">
        <v>1.9699074074074074E-2</v>
      </c>
      <c r="K46" s="138">
        <v>4.927083333333334E-2</v>
      </c>
      <c r="L46" s="39"/>
    </row>
    <row r="47" spans="1:13">
      <c r="A47" s="13" t="s">
        <v>21</v>
      </c>
      <c r="B47" s="20">
        <v>0</v>
      </c>
      <c r="C47" s="1">
        <v>0</v>
      </c>
      <c r="D47" s="1">
        <v>0</v>
      </c>
      <c r="E47" s="86">
        <v>0</v>
      </c>
      <c r="F47" s="86">
        <v>0</v>
      </c>
      <c r="G47" s="87">
        <v>0</v>
      </c>
      <c r="H47" s="159">
        <v>0</v>
      </c>
      <c r="I47" s="137">
        <v>0</v>
      </c>
      <c r="J47" s="137">
        <v>0</v>
      </c>
      <c r="K47" s="138">
        <v>0</v>
      </c>
    </row>
    <row r="48" spans="1:13" ht="15.75" thickBot="1">
      <c r="A48" s="25" t="s">
        <v>22</v>
      </c>
      <c r="B48" s="23">
        <v>19</v>
      </c>
      <c r="C48" s="6">
        <v>10</v>
      </c>
      <c r="D48" s="6">
        <v>10</v>
      </c>
      <c r="E48" s="105">
        <v>12</v>
      </c>
      <c r="F48" s="105">
        <v>10</v>
      </c>
      <c r="G48" s="116">
        <v>0</v>
      </c>
      <c r="H48" s="160">
        <v>15</v>
      </c>
      <c r="I48" s="139">
        <v>1.3773148148148147E-3</v>
      </c>
      <c r="J48" s="139">
        <v>6.2499999999999995E-3</v>
      </c>
      <c r="K48" s="140">
        <v>1.5324074074074073E-2</v>
      </c>
    </row>
    <row r="49" spans="1:13" ht="15.75" thickBot="1">
      <c r="A49" s="30" t="s">
        <v>23</v>
      </c>
      <c r="B49" s="22">
        <f>SUM(B37:B48)</f>
        <v>861</v>
      </c>
      <c r="C49" s="17">
        <f t="shared" ref="C49:G49" si="0">SUM(C37:C48)</f>
        <v>292</v>
      </c>
      <c r="D49" s="17">
        <f t="shared" si="0"/>
        <v>298</v>
      </c>
      <c r="E49" s="117">
        <f t="shared" si="0"/>
        <v>399</v>
      </c>
      <c r="F49" s="118">
        <f t="shared" si="0"/>
        <v>262</v>
      </c>
      <c r="G49" s="118">
        <f t="shared" si="0"/>
        <v>0</v>
      </c>
      <c r="H49" s="119">
        <f>SUM(H37:H48)</f>
        <v>148</v>
      </c>
      <c r="I49" s="120"/>
      <c r="J49" s="120"/>
      <c r="K49" s="120"/>
      <c r="L49" s="184"/>
      <c r="M49" s="185"/>
    </row>
    <row r="50" spans="1:13" ht="21.75" thickBot="1">
      <c r="A50" s="186" t="s">
        <v>70</v>
      </c>
      <c r="B50" s="187"/>
      <c r="C50" s="187"/>
      <c r="D50" s="187"/>
      <c r="E50" s="188"/>
      <c r="F50" s="50"/>
      <c r="G50" s="113"/>
    </row>
    <row r="51" spans="1:13" ht="30.75" thickBot="1">
      <c r="A51" s="108" t="s">
        <v>0</v>
      </c>
      <c r="B51" s="109" t="s">
        <v>39</v>
      </c>
      <c r="C51" s="110" t="s">
        <v>40</v>
      </c>
      <c r="D51" s="107" t="s">
        <v>42</v>
      </c>
      <c r="E51" s="111" t="s">
        <v>43</v>
      </c>
      <c r="F51" s="50"/>
      <c r="G51" s="113"/>
    </row>
    <row r="52" spans="1:13">
      <c r="A52" s="42" t="s">
        <v>1</v>
      </c>
      <c r="B52" s="114">
        <v>147</v>
      </c>
      <c r="C52" s="67">
        <v>173</v>
      </c>
      <c r="D52" s="67">
        <v>323</v>
      </c>
      <c r="E52" s="68">
        <v>177</v>
      </c>
      <c r="F52" s="49"/>
      <c r="G52" s="49"/>
      <c r="H52" s="49"/>
      <c r="I52" s="51"/>
      <c r="J52" s="51"/>
      <c r="K52" s="51"/>
      <c r="L52" s="50"/>
      <c r="M52" s="113"/>
    </row>
    <row r="53" spans="1:13">
      <c r="A53" s="41" t="s">
        <v>12</v>
      </c>
      <c r="B53" s="69">
        <v>0</v>
      </c>
      <c r="C53" s="70">
        <v>0</v>
      </c>
      <c r="D53" s="70">
        <v>0</v>
      </c>
      <c r="E53" s="71">
        <v>0</v>
      </c>
      <c r="F53" s="49"/>
      <c r="G53" s="49"/>
      <c r="H53" s="49"/>
      <c r="I53" s="51"/>
      <c r="J53" s="51"/>
      <c r="K53" s="51"/>
      <c r="L53" s="50"/>
      <c r="M53" s="113"/>
    </row>
    <row r="54" spans="1:13">
      <c r="A54" s="41" t="s">
        <v>13</v>
      </c>
      <c r="B54" s="69">
        <v>9</v>
      </c>
      <c r="C54" s="70">
        <v>10</v>
      </c>
      <c r="D54" s="70">
        <v>12</v>
      </c>
      <c r="E54" s="71">
        <v>11</v>
      </c>
      <c r="F54" s="49"/>
      <c r="G54" s="49"/>
      <c r="H54" s="49"/>
      <c r="I54" s="51"/>
      <c r="J54" s="51"/>
      <c r="K54" s="51"/>
      <c r="L54" s="50"/>
      <c r="M54" s="113"/>
    </row>
    <row r="55" spans="1:13">
      <c r="A55" s="41" t="s">
        <v>14</v>
      </c>
      <c r="B55" s="69">
        <v>1</v>
      </c>
      <c r="C55" s="70">
        <v>1</v>
      </c>
      <c r="D55" s="70">
        <v>1</v>
      </c>
      <c r="E55" s="71">
        <v>1</v>
      </c>
      <c r="F55" s="49"/>
      <c r="G55" s="49"/>
      <c r="H55" s="49"/>
      <c r="I55" s="51"/>
      <c r="J55" s="51"/>
      <c r="K55" s="51"/>
      <c r="L55" s="50"/>
      <c r="M55" s="113"/>
    </row>
    <row r="56" spans="1:13">
      <c r="A56" s="41" t="s">
        <v>17</v>
      </c>
      <c r="B56" s="69">
        <v>1</v>
      </c>
      <c r="C56" s="70">
        <v>1</v>
      </c>
      <c r="D56" s="70">
        <v>2</v>
      </c>
      <c r="E56" s="71">
        <v>1</v>
      </c>
      <c r="F56" s="49"/>
      <c r="G56" s="49"/>
      <c r="H56" s="49"/>
      <c r="I56" s="51"/>
      <c r="J56" s="51"/>
      <c r="K56" s="51"/>
      <c r="L56" s="50"/>
      <c r="M56" s="113"/>
    </row>
    <row r="57" spans="1:13">
      <c r="A57" s="41" t="s">
        <v>15</v>
      </c>
      <c r="B57" s="69">
        <v>0</v>
      </c>
      <c r="C57" s="70">
        <v>0</v>
      </c>
      <c r="D57" s="70">
        <v>0</v>
      </c>
      <c r="E57" s="71">
        <v>0</v>
      </c>
      <c r="F57" s="49"/>
      <c r="G57" s="49"/>
      <c r="H57" s="49"/>
      <c r="I57" s="51"/>
      <c r="J57" s="51"/>
      <c r="K57" s="51"/>
      <c r="L57" s="50"/>
      <c r="M57" s="113"/>
    </row>
    <row r="58" spans="1:13">
      <c r="A58" s="41" t="s">
        <v>16</v>
      </c>
      <c r="B58" s="69">
        <v>4</v>
      </c>
      <c r="C58" s="70">
        <v>4</v>
      </c>
      <c r="D58" s="70">
        <v>6</v>
      </c>
      <c r="E58" s="71">
        <v>7</v>
      </c>
      <c r="F58" s="49"/>
      <c r="G58" s="49"/>
      <c r="H58" s="49"/>
      <c r="I58" s="51"/>
      <c r="J58" s="51"/>
      <c r="K58" s="51"/>
      <c r="L58" s="50"/>
      <c r="M58" s="113"/>
    </row>
    <row r="59" spans="1:13">
      <c r="A59" s="41" t="s">
        <v>18</v>
      </c>
      <c r="B59" s="69">
        <v>45</v>
      </c>
      <c r="C59" s="70">
        <v>48</v>
      </c>
      <c r="D59" s="70">
        <v>74</v>
      </c>
      <c r="E59" s="71">
        <v>52</v>
      </c>
      <c r="F59" s="49"/>
      <c r="G59" s="49"/>
      <c r="H59" s="49"/>
      <c r="I59" s="51"/>
      <c r="J59" s="51"/>
      <c r="K59" s="51"/>
      <c r="L59" s="50"/>
      <c r="M59" s="113"/>
    </row>
    <row r="60" spans="1:13">
      <c r="A60" s="41" t="s">
        <v>19</v>
      </c>
      <c r="B60" s="69">
        <v>48</v>
      </c>
      <c r="C60" s="70">
        <v>52</v>
      </c>
      <c r="D60" s="70">
        <v>109</v>
      </c>
      <c r="E60" s="71">
        <v>54</v>
      </c>
      <c r="F60" s="49"/>
      <c r="G60" s="49"/>
      <c r="H60" s="49"/>
      <c r="I60" s="51"/>
      <c r="J60" s="51"/>
      <c r="K60" s="51"/>
      <c r="L60" s="50"/>
      <c r="M60" s="113"/>
    </row>
    <row r="61" spans="1:13">
      <c r="A61" s="41" t="s">
        <v>20</v>
      </c>
      <c r="B61" s="69">
        <v>0</v>
      </c>
      <c r="C61" s="70">
        <v>0</v>
      </c>
      <c r="D61" s="70">
        <v>1</v>
      </c>
      <c r="E61" s="71">
        <v>0</v>
      </c>
      <c r="F61" s="49"/>
      <c r="G61" s="49"/>
      <c r="H61" s="49"/>
      <c r="I61" s="51"/>
      <c r="J61" s="51"/>
      <c r="K61" s="51"/>
      <c r="L61" s="50"/>
      <c r="M61" s="113"/>
    </row>
    <row r="62" spans="1:13">
      <c r="A62" s="41" t="s">
        <v>21</v>
      </c>
      <c r="B62" s="69">
        <v>0</v>
      </c>
      <c r="C62" s="70">
        <v>0</v>
      </c>
      <c r="D62" s="70">
        <v>0</v>
      </c>
      <c r="E62" s="71">
        <v>0</v>
      </c>
      <c r="F62" s="49"/>
      <c r="G62" s="49"/>
      <c r="H62" s="49"/>
      <c r="I62" s="51"/>
      <c r="J62" s="51"/>
      <c r="K62" s="51"/>
      <c r="L62" s="50"/>
      <c r="M62" s="113"/>
    </row>
    <row r="63" spans="1:13" ht="15.75" thickBot="1">
      <c r="A63" s="52" t="s">
        <v>22</v>
      </c>
      <c r="B63" s="72">
        <v>10</v>
      </c>
      <c r="C63" s="73">
        <v>11</v>
      </c>
      <c r="D63" s="73">
        <v>16</v>
      </c>
      <c r="E63" s="74">
        <v>11</v>
      </c>
      <c r="F63" s="49"/>
      <c r="G63" s="49"/>
      <c r="H63" s="49"/>
      <c r="I63" s="51"/>
      <c r="J63" s="51"/>
      <c r="K63" s="51"/>
      <c r="L63" s="50"/>
      <c r="M63" s="113"/>
    </row>
    <row r="64" spans="1:13" ht="15.75" thickBot="1">
      <c r="A64" s="16" t="s">
        <v>23</v>
      </c>
      <c r="B64" s="54">
        <f>SUM(B52:B63)</f>
        <v>265</v>
      </c>
      <c r="C64" s="55">
        <f t="shared" ref="C64:E64" si="1">SUM(C52:C63)</f>
        <v>300</v>
      </c>
      <c r="D64" s="55">
        <f t="shared" si="1"/>
        <v>544</v>
      </c>
      <c r="E64" s="56">
        <f t="shared" si="1"/>
        <v>314</v>
      </c>
      <c r="F64" s="49"/>
      <c r="G64" s="49"/>
      <c r="H64" s="49"/>
      <c r="I64" s="51"/>
      <c r="J64" s="51"/>
      <c r="K64" s="51"/>
      <c r="L64" s="50"/>
      <c r="M64" s="113"/>
    </row>
    <row r="65" spans="1:13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13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6" zoomScaleSheetLayoutView="90" workbookViewId="0">
      <selection activeCell="B52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6" t="s">
        <v>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4" ht="20.25" customHeight="1" thickBot="1">
      <c r="B2" s="189" t="s">
        <v>25</v>
      </c>
      <c r="C2" s="190"/>
      <c r="D2" s="191" t="s">
        <v>9</v>
      </c>
      <c r="E2" s="192"/>
      <c r="F2" s="192"/>
      <c r="G2" s="193"/>
      <c r="H2" s="194" t="s">
        <v>47</v>
      </c>
      <c r="I2" s="195"/>
      <c r="J2" s="195"/>
      <c r="K2" s="195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 t="s">
        <v>48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77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2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v>13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v>28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v>253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v>461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v>2</v>
      </c>
      <c r="M13" s="196" t="s">
        <v>44</v>
      </c>
      <c r="N13" s="197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v>1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v>27</v>
      </c>
    </row>
    <row r="16" spans="1:14" ht="16.5" thickBot="1">
      <c r="A16" s="16" t="s">
        <v>23</v>
      </c>
      <c r="B16" s="33">
        <f>SUM(B4:B15)</f>
        <v>0</v>
      </c>
      <c r="C16" s="28">
        <f t="shared" ref="C16:G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ref="H16" si="1">SUM(H4:H15)</f>
        <v>0</v>
      </c>
      <c r="I16" s="27">
        <f>SUM(I4:I15)</f>
        <v>0</v>
      </c>
      <c r="J16" s="27">
        <f t="shared" ref="J16" si="2">SUM(J4:J15)</f>
        <v>0</v>
      </c>
      <c r="K16" s="28">
        <f t="shared" ref="K16" si="3">SUM(K4:K15)</f>
        <v>0</v>
      </c>
      <c r="L16" s="38" t="s">
        <v>49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6" t="s">
        <v>74</v>
      </c>
      <c r="B35" s="187"/>
      <c r="C35" s="187"/>
      <c r="D35" s="187"/>
      <c r="E35" s="187"/>
      <c r="F35" s="187"/>
      <c r="G35" s="187"/>
      <c r="H35" s="188"/>
      <c r="I35" s="46" t="s">
        <v>36</v>
      </c>
      <c r="J35" s="198" t="s">
        <v>38</v>
      </c>
      <c r="K35" s="199"/>
      <c r="L35" s="200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80"/>
      <c r="E37" s="3"/>
      <c r="F37" s="3"/>
      <c r="G37" s="3"/>
      <c r="H37" s="4"/>
      <c r="I37" s="3"/>
      <c r="J37" s="83"/>
      <c r="K37" s="75"/>
      <c r="L37" s="76"/>
    </row>
    <row r="38" spans="1:14">
      <c r="A38" s="13" t="s">
        <v>12</v>
      </c>
      <c r="B38" s="20"/>
      <c r="C38" s="86"/>
      <c r="D38" s="86"/>
      <c r="E38" s="1"/>
      <c r="F38" s="1"/>
      <c r="G38" s="1"/>
      <c r="H38" s="5"/>
      <c r="I38" s="1"/>
      <c r="J38" s="84"/>
      <c r="K38" s="34"/>
      <c r="L38" s="35"/>
    </row>
    <row r="39" spans="1:14">
      <c r="A39" s="13" t="s">
        <v>13</v>
      </c>
      <c r="B39" s="20"/>
      <c r="C39" s="1"/>
      <c r="D39" s="86"/>
      <c r="E39" s="1"/>
      <c r="F39" s="1"/>
      <c r="G39" s="1"/>
      <c r="H39" s="5"/>
      <c r="I39" s="1"/>
      <c r="J39" s="84"/>
      <c r="K39" s="34"/>
      <c r="L39" s="35"/>
    </row>
    <row r="40" spans="1:14">
      <c r="A40" s="13" t="s">
        <v>14</v>
      </c>
      <c r="B40" s="20"/>
      <c r="C40" s="1"/>
      <c r="D40" s="86"/>
      <c r="E40" s="1"/>
      <c r="F40" s="1"/>
      <c r="G40" s="1"/>
      <c r="H40" s="5"/>
      <c r="I40" s="1"/>
      <c r="J40" s="84"/>
      <c r="K40" s="34"/>
      <c r="L40" s="35"/>
    </row>
    <row r="41" spans="1:14">
      <c r="A41" s="13" t="s">
        <v>17</v>
      </c>
      <c r="B41" s="20"/>
      <c r="C41" s="1"/>
      <c r="D41" s="86"/>
      <c r="E41" s="1"/>
      <c r="F41" s="1"/>
      <c r="G41" s="1"/>
      <c r="H41" s="5"/>
      <c r="I41" s="1"/>
      <c r="J41" s="84"/>
      <c r="K41" s="34"/>
      <c r="L41" s="35"/>
    </row>
    <row r="42" spans="1:14">
      <c r="A42" s="13" t="s">
        <v>15</v>
      </c>
      <c r="B42" s="20"/>
      <c r="C42" s="1"/>
      <c r="D42" s="86"/>
      <c r="E42" s="1"/>
      <c r="F42" s="1"/>
      <c r="G42" s="1"/>
      <c r="H42" s="5"/>
      <c r="I42" s="1"/>
      <c r="J42" s="84"/>
      <c r="K42" s="34"/>
      <c r="L42" s="35"/>
    </row>
    <row r="43" spans="1:14">
      <c r="A43" s="13" t="s">
        <v>16</v>
      </c>
      <c r="B43" s="20"/>
      <c r="C43" s="1"/>
      <c r="D43" s="86"/>
      <c r="E43" s="1"/>
      <c r="F43" s="1"/>
      <c r="G43" s="1"/>
      <c r="H43" s="5"/>
      <c r="I43" s="1"/>
      <c r="J43" s="84"/>
      <c r="K43" s="34"/>
      <c r="L43" s="35"/>
    </row>
    <row r="44" spans="1:14">
      <c r="A44" s="13" t="s">
        <v>18</v>
      </c>
      <c r="B44" s="20"/>
      <c r="C44" s="1"/>
      <c r="D44" s="86"/>
      <c r="E44" s="1"/>
      <c r="F44" s="1"/>
      <c r="G44" s="1"/>
      <c r="H44" s="5"/>
      <c r="I44" s="1"/>
      <c r="J44" s="34"/>
      <c r="K44" s="34"/>
      <c r="L44" s="35"/>
    </row>
    <row r="45" spans="1:14">
      <c r="A45" s="13" t="s">
        <v>19</v>
      </c>
      <c r="B45" s="20"/>
      <c r="C45" s="1"/>
      <c r="D45" s="86"/>
      <c r="E45" s="1"/>
      <c r="F45" s="1"/>
      <c r="G45" s="1"/>
      <c r="H45" s="5"/>
      <c r="I45" s="1"/>
      <c r="J45" s="34"/>
      <c r="K45" s="34"/>
      <c r="L45" s="35"/>
    </row>
    <row r="46" spans="1:14">
      <c r="A46" s="13" t="s">
        <v>20</v>
      </c>
      <c r="B46" s="20"/>
      <c r="C46" s="1"/>
      <c r="D46" s="86"/>
      <c r="E46" s="1"/>
      <c r="F46" s="1"/>
      <c r="G46" s="1"/>
      <c r="H46" s="5"/>
      <c r="I46" s="1"/>
      <c r="J46" s="34"/>
      <c r="K46" s="34"/>
      <c r="L46" s="35"/>
      <c r="M46" s="39"/>
    </row>
    <row r="47" spans="1:14">
      <c r="A47" s="13" t="s">
        <v>21</v>
      </c>
      <c r="B47" s="20"/>
      <c r="C47" s="1"/>
      <c r="D47" s="86"/>
      <c r="E47" s="1"/>
      <c r="F47" s="1"/>
      <c r="G47" s="1"/>
      <c r="H47" s="5"/>
      <c r="I47" s="1"/>
      <c r="J47" s="34"/>
      <c r="K47" s="34"/>
      <c r="L47" s="35"/>
    </row>
    <row r="48" spans="1:14" ht="15.75" thickBot="1">
      <c r="A48" s="25" t="s">
        <v>22</v>
      </c>
      <c r="B48" s="23"/>
      <c r="C48" s="6"/>
      <c r="D48" s="105"/>
      <c r="E48" s="6"/>
      <c r="F48" s="6"/>
      <c r="G48" s="6"/>
      <c r="H48" s="7"/>
      <c r="I48" s="2"/>
      <c r="J48" s="36"/>
      <c r="K48" s="36"/>
      <c r="L48" s="37"/>
    </row>
    <row r="49" spans="1:14" ht="15.75" thickBot="1">
      <c r="A49" s="30" t="s">
        <v>23</v>
      </c>
      <c r="B49" s="22">
        <f>SUM(B37:B48)</f>
        <v>0</v>
      </c>
      <c r="C49" s="17">
        <f t="shared" ref="C49" si="4">SUM(C37:C48)</f>
        <v>0</v>
      </c>
      <c r="D49" s="17">
        <f t="shared" ref="D49" si="5">SUM(D37:D48)</f>
        <v>0</v>
      </c>
      <c r="E49" s="17">
        <f t="shared" ref="E49" si="6">SUM(E37:E48)</f>
        <v>0</v>
      </c>
      <c r="F49" s="17">
        <f t="shared" ref="F49" si="7">SUM(F37:F48)</f>
        <v>0</v>
      </c>
      <c r="G49" s="31">
        <f t="shared" ref="G49:H49" si="8">SUM(G37:G48)</f>
        <v>0</v>
      </c>
      <c r="H49" s="31">
        <f t="shared" si="8"/>
        <v>0</v>
      </c>
      <c r="I49" s="22">
        <f>SUM(I37:I48)</f>
        <v>0</v>
      </c>
      <c r="J49" s="40"/>
      <c r="K49" s="40"/>
      <c r="L49" s="40"/>
      <c r="M49" s="184"/>
      <c r="N49" s="185"/>
    </row>
    <row r="50" spans="1:14" ht="21.75" thickBot="1">
      <c r="A50" s="186" t="s">
        <v>73</v>
      </c>
      <c r="B50" s="187"/>
      <c r="C50" s="187"/>
      <c r="D50" s="187"/>
      <c r="E50" s="187"/>
      <c r="F50" s="188"/>
      <c r="G50" s="50"/>
      <c r="H50" s="43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43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43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43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43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43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43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43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43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43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43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43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43"/>
    </row>
    <row r="64" spans="1:14" ht="15.75" thickBot="1">
      <c r="A64" s="16" t="s">
        <v>23</v>
      </c>
      <c r="B64" s="54">
        <f>SUM(B52:B63)</f>
        <v>0</v>
      </c>
      <c r="C64" s="55">
        <f t="shared" ref="C64:F64" si="9">SUM(C52:C63)</f>
        <v>0</v>
      </c>
      <c r="D64" s="55">
        <f t="shared" si="9"/>
        <v>0</v>
      </c>
      <c r="E64" s="55">
        <f t="shared" si="9"/>
        <v>0</v>
      </c>
      <c r="F64" s="56">
        <f t="shared" si="9"/>
        <v>0</v>
      </c>
      <c r="G64" s="49"/>
      <c r="H64" s="49"/>
      <c r="I64" s="49"/>
      <c r="J64" s="51"/>
      <c r="K64" s="51"/>
      <c r="L64" s="51"/>
      <c r="M64" s="50"/>
      <c r="N64" s="43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</cp:lastModifiedBy>
  <cp:lastPrinted>2018-08-12T20:40:03Z</cp:lastPrinted>
  <dcterms:created xsi:type="dcterms:W3CDTF">2016-01-06T13:54:26Z</dcterms:created>
  <dcterms:modified xsi:type="dcterms:W3CDTF">2019-08-09T18:42:21Z</dcterms:modified>
</cp:coreProperties>
</file>